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3\דיווח PUBLIC\"/>
    </mc:Choice>
  </mc:AlternateContent>
  <bookViews>
    <workbookView xWindow="0" yWindow="105" windowWidth="24240" windowHeight="12585" activeTab="1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I21" i="22" l="1"/>
  <c r="M21" i="22"/>
  <c r="M29" i="22"/>
  <c r="M28" i="22"/>
  <c r="M27" i="22"/>
  <c r="M26" i="22"/>
  <c r="M25" i="22"/>
  <c r="M24" i="22"/>
  <c r="M23" i="22"/>
  <c r="M22" i="22"/>
  <c r="I29" i="22"/>
  <c r="I28" i="22"/>
  <c r="I27" i="22"/>
  <c r="I26" i="22"/>
  <c r="I25" i="22"/>
  <c r="I24" i="22"/>
  <c r="I23" i="22"/>
  <c r="I22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5">
    <s v="SDM SSAS Yitrot Revach"/>
    <s v="[Neches].[Neches].&amp;[60400892]"/>
    <s v="[Neches].[Neches].&amp;[78908]"/>
    <s v="[Neches].[Neches].&amp;[753000014]"/>
    <s v="[Neches].[Neches].&amp;[62001928]"/>
  </metadataStrings>
  <mdxMetadata count="4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</mdx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<sst xmlns="http://schemas.openxmlformats.org/spreadsheetml/2006/main" count="3177" uniqueCount="663">
  <si>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</si>
  <si>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</si>
  <si>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</si>
  <si>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</si>
  <si>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</si>
  <si>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</si>
  <si>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</si>
  <si>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</si>
  <si>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</si>
  <si>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</si>
  <si>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</si>
  <si>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</si>
  <si>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</si>
  <si>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</si>
  <si>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</si>
  <si>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</si>
  <si>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</si>
  <si>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</si>
  <si>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</si>
  <si>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</si>
  <si>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</si>
  <si>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</si>
  <si>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</si>
  <si>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</si>
  <si>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</si>
  <si>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</si>
  <si>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</si>
  <si>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</si>
  <si>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</si>
  <si>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</si>
  <si>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</si>
  <si>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</si>
  <si>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</si>
  <si>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</si>
  <si>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</si>
  <si>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</si>
  <si>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</si>
  <si>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</si>
  <si>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</si>
  <si>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</si>
  <si>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</si>
  <si>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</si>
  <si>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</si>
  <si>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</si>
  <si>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</si>
  <si>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</si>
  <si>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</si>
  <si>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</si>
  <si>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</si>
  <si>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</si>
  <si>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</si>
  <si>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</si>
  <si>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</si>
  <si>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</si>
  <si>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</si>
  <si>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</si>
  <si>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</si>
  <si>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</si>
  <si>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</si>
  <si>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</si>
  <si>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</si>
  <si>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</si>
  <si>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</si>
  <si>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</si>
  <si>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</si>
  <si>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</si>
  <si>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</si>
  <si>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</si>
  <si>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</si>
  <si>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</si>
  <si>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</si>
  <si>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</si>
  <si>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</si>
  <si>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</si>
  <si>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</si>
  <si>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</si>
  <si>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</si>
  <si>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</si>
  <si>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</si>
  <si>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</si>
  <si>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</si>
  <si>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</si>
  <si>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</si>
  <si>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</si>
  <si>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</si>
  <si>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</si>
  <si>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</si>
  <si>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</si>
  <si>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</si>
  <si>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</si>
  <si>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</si>
  <si>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</si>
  <si>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</si>
  <si>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</si>
  <si>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</si>
  <si>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</si>
  <si>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</si>
  <si>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</si>
  <si>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</si>
  <si>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</si>
  <si>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</si>
  <si>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</si>
  <si>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</si>
  <si>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</si>
  <si>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</si>
  <si>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</si>
  <si>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</si>
  <si>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</si>
  <si>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</si>
  <si>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</si>
  <si>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</si>
  <si>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</si>
  <si>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</si>
  <si>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</si>
  <si>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</si>
  <si>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</si>
  <si>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</si>
  <si>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</si>
  <si>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</si>
  <si>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</si>
  <si>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</si>
  <si>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</si>
  <si>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</si>
  <si>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</si>
  <si>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</si>
  <si>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</si>
  <si>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</si>
  <si>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</si>
  <si>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</si>
  <si>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</si>
  <si>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</si>
  <si>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</si>
  <si>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</si>
  <si>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</si>
  <si>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</si>
  <si>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</si>
  <si>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</si>
  <si>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</si>
  <si>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</si>
  <si>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</si>
  <si>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</si>
  <si>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</si>
  <si>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</si>
  <si>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</si>
  <si>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</si>
  <si>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</si>
  <si>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</si>
  <si>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</si>
  <si>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</si>
  <si>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</si>
  <si>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</si>
  <si>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</si>
  <si>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</si>
  <si>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</si>
  <si>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</si>
  <si>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</si>
  <si>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</si>
  <si>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</si>
  <si>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</si>
  <si>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</si>
  <si>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</si>
  <si>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</si>
  <si>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</si>
  <si>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</si>
  <si>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</si>
  <si>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</si>
  <si>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</si>
  <si>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</si>
  <si>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</si>
  <si>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</si>
  <si>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</si>
  <si>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</si>
  <si>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</si>
  <si>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</si>
  <si>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</si>
  <si>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</si>
  <si>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</si>
  <si>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</si>
  <si>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</si>
  <si>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</si>
  <si>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</si>
  <si>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</si>
  <si>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</si>
  <si>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</si>
  <si>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</si>
  <si>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</si>
  <si>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</si>
  <si>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</si>
  <si>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</si>
  <si>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</si>
  <si>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</si>
  <si>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</si>
  <si>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</si>
  <si>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30/09/2022</t>
  </si>
  <si>
    <t>אגח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</si>
  <si>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</si>
  <si>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</si>
  <si>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</si>
  <si>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</si>
  <si>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</si>
  <si>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</si>
  <si>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</si>
  <si>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</si>
  <si>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</si>
  <si>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</si>
  <si>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</si>
  <si>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</si>
  <si>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</si>
  <si>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</si>
  <si>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</si>
  <si>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</si>
  <si>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</si>
  <si>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</si>
  <si>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</si>
  <si>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</si>
  <si>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13/02/22</t>
  </si>
  <si>
    <t>ממשל צמוד 0923- מדינת ישראל</t>
  </si>
  <si>
    <t>1128081</t>
  </si>
  <si>
    <t>03/04/22</t>
  </si>
  <si>
    <t>ממשל צמוד 1025</t>
  </si>
  <si>
    <t>1135912</t>
  </si>
  <si>
    <t>08/12/21</t>
  </si>
  <si>
    <t>ממשלתי צמוד 726- מדינת ישראל</t>
  </si>
  <si>
    <t>1169564</t>
  </si>
  <si>
    <t>03/06/21</t>
  </si>
  <si>
    <t>סה"כ לא צמודות</t>
  </si>
  <si>
    <t>סה"כ מלווה קצר מועד</t>
  </si>
  <si>
    <t>מקמ 913- מדינת ישראל</t>
  </si>
  <si>
    <t>8230914</t>
  </si>
  <si>
    <t>19/09/22</t>
  </si>
  <si>
    <t>סה"כ שחר</t>
  </si>
  <si>
    <t>ממשל שקלי 0323- ממשל שקלית</t>
  </si>
  <si>
    <t>1126747</t>
  </si>
  <si>
    <t>11/06/20</t>
  </si>
  <si>
    <t>ממשל שקלי 0324- ממשל שקלית</t>
  </si>
  <si>
    <t>1130848</t>
  </si>
  <si>
    <t>06/09/22</t>
  </si>
  <si>
    <t>ממשל שקלי 0327- ממשל שקלית</t>
  </si>
  <si>
    <t>1139344</t>
  </si>
  <si>
    <t>03/07/22</t>
  </si>
  <si>
    <t>ממשל שקלי 1026- ממשל שקלית</t>
  </si>
  <si>
    <t>1099456</t>
  </si>
  <si>
    <t>11/01/22</t>
  </si>
  <si>
    <t>ממשלתי שקלי 1024- ממשל שקלית</t>
  </si>
  <si>
    <t>1175777</t>
  </si>
  <si>
    <t>16/08/22</t>
  </si>
  <si>
    <t>ממשלתי שקלי 330- ממשל שקלית</t>
  </si>
  <si>
    <t>1160985</t>
  </si>
  <si>
    <t>17/11/21</t>
  </si>
  <si>
    <t>ממשלתי שקלי 347- ממשל שקלית</t>
  </si>
  <si>
    <t>1140193</t>
  </si>
  <si>
    <t>15/09/20</t>
  </si>
  <si>
    <t>ממשלתי שקלי 432- מדינת ישראל</t>
  </si>
  <si>
    <t>1180660</t>
  </si>
  <si>
    <t>12/09/22</t>
  </si>
  <si>
    <t>סה"כ גילון</t>
  </si>
  <si>
    <t>ממשלתי משתנה 526- מדינת ישראל</t>
  </si>
  <si>
    <t>1141795</t>
  </si>
  <si>
    <t>29/03/22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</si>
  <si>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</si>
  <si>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</si>
  <si>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</si>
  <si>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</si>
  <si>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</si>
  <si>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</si>
  <si>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</si>
  <si>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</si>
  <si>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</si>
  <si>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</si>
  <si>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</si>
  <si>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הנ אג42- מזרחי טפחות הנפק</t>
  </si>
  <si>
    <t>2310183</t>
  </si>
  <si>
    <t>231</t>
  </si>
  <si>
    <t>בנקים</t>
  </si>
  <si>
    <t>ilAAA</t>
  </si>
  <si>
    <t>S&amp;P מעלות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</si>
  <si>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</si>
  <si>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</si>
  <si>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</si>
  <si>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</si>
  <si>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</si>
  <si>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</si>
  <si>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</si>
  <si>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</si>
  <si>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</si>
  <si>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</si>
  <si>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</si>
  <si>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</si>
  <si>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</si>
  <si>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</si>
  <si>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</si>
  <si>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</si>
  <si>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</si>
  <si>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</si>
  <si>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</si>
  <si>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</si>
  <si>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</si>
  <si>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</si>
  <si>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</si>
  <si>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</si>
  <si>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ilAA+</t>
  </si>
  <si>
    <t>04/06/17</t>
  </si>
  <si>
    <t>פועלים הנ הת15- פועלים הנפקות</t>
  </si>
  <si>
    <t>1940543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</si>
  <si>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</si>
  <si>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</si>
  <si>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</si>
  <si>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</si>
  <si>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</si>
  <si>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</si>
  <si>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</si>
  <si>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</si>
  <si>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</si>
  <si>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</si>
  <si>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</si>
  <si>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</si>
  <si>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26/01/17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</si>
  <si>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</si>
  <si>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</si>
  <si>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</si>
  <si>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</si>
  <si>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</si>
  <si>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</si>
  <si>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</si>
  <si>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</si>
  <si>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</si>
  <si>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</si>
  <si>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</si>
  <si>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</si>
  <si>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</si>
  <si>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</si>
  <si>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</si>
  <si>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</si>
  <si>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</si>
  <si>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</si>
  <si>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</si>
  <si>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אג7- הראל הנפקות</t>
  </si>
  <si>
    <t>1126077</t>
  </si>
  <si>
    <t>1367</t>
  </si>
  <si>
    <t>ביטוח</t>
  </si>
  <si>
    <t>10/04/12</t>
  </si>
  <si>
    <t>ג'י סיטי אג11- גזית גלוב</t>
  </si>
  <si>
    <t>1260546</t>
  </si>
  <si>
    <t>ilA+</t>
  </si>
  <si>
    <t>29/06/20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</si>
  <si>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</si>
  <si>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</si>
  <si>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</si>
  <si>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</si>
  <si>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</si>
  <si>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</si>
  <si>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</si>
  <si>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</si>
  <si>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</si>
  <si>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</si>
  <si>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</si>
  <si>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</si>
  <si>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</si>
  <si>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</si>
  <si>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</si>
  <si>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</si>
  <si>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</si>
  <si>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</si>
  <si>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Aaa.il</t>
  </si>
  <si>
    <t>15/06/21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</si>
  <si>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</si>
  <si>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</si>
  <si>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</si>
  <si>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</si>
  <si>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</si>
  <si>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</si>
  <si>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</si>
  <si>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05/02/18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</si>
  <si>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</si>
  <si>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</si>
  <si>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</si>
  <si>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</si>
  <si>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</si>
  <si>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</si>
  <si>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</si>
  <si>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04/07/18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</si>
  <si>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</si>
  <si>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</si>
  <si>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</si>
  <si>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</si>
  <si>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</si>
  <si>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</si>
  <si>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</si>
  <si>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</si>
  <si>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</si>
  <si>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</si>
  <si>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</si>
  <si>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</si>
  <si>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</si>
  <si>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</si>
  <si>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</si>
  <si>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</si>
  <si>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</si>
  <si>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25/04/18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</si>
  <si>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</si>
  <si>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</si>
  <si>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</si>
  <si>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</si>
  <si>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</si>
  <si>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</si>
  <si>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</si>
  <si>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</si>
  <si>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</si>
  <si>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</si>
  <si>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</si>
  <si>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</si>
  <si>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</si>
  <si>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</si>
  <si>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</si>
  <si>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</si>
  <si>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</si>
  <si>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</si>
  <si>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</si>
  <si>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</si>
  <si>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</si>
  <si>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</si>
  <si>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</si>
  <si>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</si>
  <si>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Aa3.il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</si>
  <si>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</si>
  <si>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</si>
  <si>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</si>
  <si>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</si>
  <si>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</si>
  <si>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</si>
  <si>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</si>
  <si>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</si>
  <si>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</si>
  <si>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</si>
  <si>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</si>
  <si>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</si>
  <si>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</si>
  <si>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</si>
  <si>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</si>
  <si>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</si>
  <si>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</si>
  <si>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</si>
  <si>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</si>
  <si>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</si>
  <si>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</si>
  <si>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פועלים- פועלים</t>
  </si>
  <si>
    <t>662577</t>
  </si>
  <si>
    <t>662</t>
  </si>
  <si>
    <t>אלוני חץ</t>
  </si>
  <si>
    <t>390013</t>
  </si>
  <si>
    <t>עזריאלי- עזריאלי קבוצה</t>
  </si>
  <si>
    <t>1119478</t>
  </si>
  <si>
    <t>סה"כ תל אביב 90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</si>
  <si>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</si>
  <si>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</si>
  <si>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</si>
  <si>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</si>
  <si>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</si>
  <si>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</si>
  <si>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</si>
  <si>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</si>
  <si>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</si>
  <si>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</si>
  <si>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</si>
  <si>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</si>
  <si>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</si>
  <si>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</si>
  <si>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</si>
  <si>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</si>
  <si>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</si>
  <si>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</si>
  <si>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</si>
  <si>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</si>
  <si>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</si>
  <si>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</si>
  <si>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</si>
  <si>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</si>
  <si>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</si>
  <si>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</si>
  <si>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</si>
  <si>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</si>
  <si>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</si>
  <si>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</si>
  <si>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</si>
  <si>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</si>
  <si>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</si>
  <si>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</si>
  <si>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</si>
  <si>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</si>
  <si>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</si>
  <si>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פסגות סל 100 NASDAQ מנוטרלת מטבע- פסגות קרנות מדד</t>
  </si>
  <si>
    <t>1149822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</si>
  <si>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</si>
  <si>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</si>
  <si>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</si>
  <si>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</si>
  <si>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</si>
  <si>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</si>
  <si>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</si>
  <si>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</si>
  <si>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</si>
  <si>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</si>
  <si>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</si>
  <si>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</si>
  <si>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</si>
  <si>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</si>
  <si>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</si>
  <si>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</si>
  <si>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</si>
  <si>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</si>
  <si>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</si>
  <si>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</si>
  <si>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</si>
  <si>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</si>
  <si>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</si>
  <si>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</si>
  <si>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</si>
  <si>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</si>
  <si>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</si>
  <si>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</si>
  <si>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</si>
  <si>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</si>
  <si>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</si>
  <si>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</si>
  <si>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</si>
  <si>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</si>
  <si>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</si>
  <si>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</si>
  <si>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</si>
  <si>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</si>
  <si>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</si>
  <si>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</si>
  <si>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</si>
  <si>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</si>
  <si>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</si>
  <si>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</si>
  <si>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</si>
  <si>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</si>
  <si>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</si>
  <si>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</si>
  <si>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</si>
  <si>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</si>
  <si>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</si>
  <si>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</si>
  <si>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</si>
  <si>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</si>
  <si>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</si>
  <si>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</si>
  <si>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</si>
  <si>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</si>
  <si>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</si>
  <si>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</si>
  <si>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</si>
  <si>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29/03/20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</si>
  <si>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</si>
  <si>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</si>
  <si>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</si>
  <si>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</si>
  <si>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</si>
  <si>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</si>
  <si>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</si>
  <si>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</si>
  <si>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</si>
  <si>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</si>
  <si>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</si>
  <si>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</si>
  <si>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</si>
  <si>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</si>
  <si>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Sphera 29.05.17- Sphera</t>
  </si>
  <si>
    <t>377473</t>
  </si>
  <si>
    <t>20/02/18</t>
  </si>
  <si>
    <t>קרן נוקד 2- נוקד</t>
  </si>
  <si>
    <t>50006113</t>
  </si>
  <si>
    <t>27/04/20</t>
  </si>
  <si>
    <t>קרן נוקד- נוקד</t>
  </si>
  <si>
    <t>98749</t>
  </si>
  <si>
    <t>16/02/17</t>
  </si>
  <si>
    <t>סה"כ קרנות נדל"ן</t>
  </si>
  <si>
    <t>סה"כ קרנות השקעה אחרות</t>
  </si>
  <si>
    <t>FORTISSIMO III- FORTISSIMO III</t>
  </si>
  <si>
    <t>60289790</t>
  </si>
  <si>
    <t>24/12/19</t>
  </si>
  <si>
    <t>קרן Kedma- Kedma</t>
  </si>
  <si>
    <t>62012059</t>
  </si>
  <si>
    <t>09/08/22</t>
  </si>
  <si>
    <t>קרן השקעה יסודות- יסודות ב  נדלן  ופיתוח</t>
  </si>
  <si>
    <t>78907</t>
  </si>
  <si>
    <t>קרן השקעה יסודות ג'- יסודות ג' נדלן  ופיתוח</t>
  </si>
  <si>
    <t>78908</t>
  </si>
  <si>
    <t>FIMI V- קרן פימי 5</t>
  </si>
  <si>
    <t>60305448</t>
  </si>
  <si>
    <t>29/08/18</t>
  </si>
  <si>
    <t>FIMI 6- קרן פימי 6</t>
  </si>
  <si>
    <t>60400892</t>
  </si>
  <si>
    <t>01/11/21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</si>
  <si>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</si>
  <si>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</si>
  <si>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</si>
  <si>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</si>
  <si>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</si>
  <si>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23/09/21</t>
  </si>
  <si>
    <t>סה"כ קרנות השקעה אחרות בחו"ל</t>
  </si>
  <si>
    <t>Macquarie Asia Infrastruc</t>
  </si>
  <si>
    <t>62006598</t>
  </si>
  <si>
    <t>30/05/22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</si>
  <si>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</si>
  <si>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</si>
  <si>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</si>
  <si>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</si>
  <si>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</si>
  <si>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</si>
  <si>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</si>
  <si>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</si>
  <si>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</si>
  <si>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</si>
  <si>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</si>
  <si>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</si>
  <si>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</si>
  <si>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</si>
  <si>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</si>
  <si>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</si>
  <si>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</si>
  <si>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</si>
  <si>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20/05/21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</si>
  <si>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</si>
  <si>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</si>
  <si>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</si>
  <si>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</si>
  <si>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</si>
  <si>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</si>
  <si>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</si>
  <si>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</si>
  <si>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</si>
  <si>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</si>
  <si>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</si>
  <si>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</si>
  <si>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</si>
  <si>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</si>
  <si>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</si>
  <si>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</si>
  <si>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</si>
  <si>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</si>
  <si>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ארה~ב(לשלם)</t>
  </si>
  <si>
    <t>19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</si>
  <si>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</si>
  <si>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</si>
  <si>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</si>
  <si>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</si>
  <si>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</si>
  <si>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</si>
  <si>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</si>
  <si>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איי.די.איי חברה לביטוח</t>
  </si>
  <si>
    <t>פועלים</t>
  </si>
  <si>
    <t>נדלן מניב בישראל</t>
  </si>
  <si>
    <t>נדלן מניב בחו"ל</t>
  </si>
  <si>
    <t>בנייה</t>
  </si>
  <si>
    <t>Consumer Discretionary</t>
  </si>
  <si>
    <t>אנרגיה מתחדשת</t>
  </si>
  <si>
    <t>ענף משק</t>
  </si>
  <si>
    <t>אשראי חוץ בנקאי</t>
  </si>
  <si>
    <t>5. קרנות סל</t>
  </si>
  <si>
    <t>סה"כ קרנות סל</t>
  </si>
  <si>
    <t>(5) 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</si>
</sst>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gonen_old/&#1502;&#1488;&#1494;&#1503;/&#1502;&#1488;&#1494;&#1503;%202022/&#1502;&#1488;&#1494;&#1503;%200922/&#1492;&#1513;&#1511;&#1506;&#1493;&#1514;/&#1513;&#1493;&#1493;&#1497;%20&#1492;&#1493;&#1490;&#1503;/&#1513;&#1493;&#1493;&#1497;%20&#1492;&#1493;&#1490;&#1503;%20&#1493;&#1502;&#1514;&#1493;&#1488;&#1501;%209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ימון ישיר"/>
      <sheetName val="מבנה תיק משתתפות"/>
      <sheetName val="ריכוז"/>
      <sheetName val="שווי הוגן מפורט"/>
      <sheetName val="שווי הוגן מלא"/>
      <sheetName val="מחמ שתפ פקדונות"/>
      <sheetName val="פקדונות"/>
      <sheetName val="נוהג מיטבי"/>
      <sheetName val="נכסי חוב"/>
      <sheetName val="תזרימים"/>
      <sheetName val="מרווח הוגן"/>
      <sheetName val="בדיקת תשואה"/>
      <sheetName val="אלון דל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B1" t="str">
            <v>מספר_נייר</v>
          </cell>
          <cell r="J1" t="str">
            <v>מחמ</v>
          </cell>
          <cell r="K1" t="str">
            <v>תשואה</v>
          </cell>
        </row>
        <row r="2">
          <cell r="B2">
            <v>50726</v>
          </cell>
          <cell r="J2">
            <v>3.76</v>
          </cell>
          <cell r="K2">
            <v>3.26</v>
          </cell>
        </row>
        <row r="3">
          <cell r="B3">
            <v>110126</v>
          </cell>
          <cell r="J3">
            <v>3.28</v>
          </cell>
          <cell r="K3">
            <v>3.24</v>
          </cell>
        </row>
        <row r="4">
          <cell r="B4">
            <v>140202</v>
          </cell>
          <cell r="J4">
            <v>2.31</v>
          </cell>
          <cell r="K4">
            <v>0.94</v>
          </cell>
        </row>
        <row r="5">
          <cell r="B5">
            <v>191218</v>
          </cell>
          <cell r="J5">
            <v>3.04</v>
          </cell>
          <cell r="K5">
            <v>4.17</v>
          </cell>
        </row>
        <row r="6">
          <cell r="B6">
            <v>200122</v>
          </cell>
          <cell r="J6">
            <v>1.3</v>
          </cell>
          <cell r="K6">
            <v>2.99</v>
          </cell>
        </row>
        <row r="7">
          <cell r="B7">
            <v>231225</v>
          </cell>
          <cell r="J7">
            <v>3.06</v>
          </cell>
          <cell r="K7">
            <v>3.23</v>
          </cell>
        </row>
        <row r="8">
          <cell r="B8">
            <v>260526</v>
          </cell>
          <cell r="J8">
            <v>3.65</v>
          </cell>
          <cell r="K8">
            <v>3.26</v>
          </cell>
        </row>
        <row r="9">
          <cell r="B9">
            <v>1087683</v>
          </cell>
          <cell r="J9">
            <v>1.49</v>
          </cell>
          <cell r="K9">
            <v>1.48</v>
          </cell>
        </row>
        <row r="10">
          <cell r="B10">
            <v>1090281</v>
          </cell>
          <cell r="J10">
            <v>2.4</v>
          </cell>
          <cell r="K10">
            <v>5.36</v>
          </cell>
        </row>
        <row r="11">
          <cell r="B11">
            <v>1095693</v>
          </cell>
          <cell r="J11">
            <v>3.68</v>
          </cell>
          <cell r="K11">
            <v>3.22</v>
          </cell>
        </row>
        <row r="12">
          <cell r="B12">
            <v>1097997</v>
          </cell>
          <cell r="J12">
            <v>1.49</v>
          </cell>
          <cell r="K12">
            <v>1.48</v>
          </cell>
        </row>
        <row r="13">
          <cell r="B13">
            <v>1100908</v>
          </cell>
          <cell r="J13">
            <v>6.29</v>
          </cell>
          <cell r="K13">
            <v>1.62</v>
          </cell>
        </row>
        <row r="14">
          <cell r="B14">
            <v>1101567</v>
          </cell>
          <cell r="J14">
            <v>0.31</v>
          </cell>
          <cell r="K14">
            <v>17.23</v>
          </cell>
        </row>
        <row r="15">
          <cell r="B15">
            <v>1103084</v>
          </cell>
          <cell r="J15">
            <v>2.21</v>
          </cell>
          <cell r="K15">
            <v>1.1200000000000001</v>
          </cell>
        </row>
        <row r="16">
          <cell r="B16">
            <v>1122000</v>
          </cell>
          <cell r="J16">
            <v>5.63</v>
          </cell>
          <cell r="K16">
            <v>2.89</v>
          </cell>
        </row>
        <row r="17">
          <cell r="B17">
            <v>1124346</v>
          </cell>
          <cell r="J17">
            <v>10.76</v>
          </cell>
          <cell r="K17">
            <v>2</v>
          </cell>
        </row>
        <row r="18">
          <cell r="B18">
            <v>1125509</v>
          </cell>
          <cell r="J18">
            <v>5.15</v>
          </cell>
          <cell r="K18">
            <v>1.56</v>
          </cell>
        </row>
        <row r="19">
          <cell r="B19">
            <v>1131911</v>
          </cell>
          <cell r="J19">
            <v>4.6100000000000003</v>
          </cell>
          <cell r="K19">
            <v>1.07</v>
          </cell>
        </row>
        <row r="20">
          <cell r="B20">
            <v>1131994</v>
          </cell>
          <cell r="J20">
            <v>7.01</v>
          </cell>
          <cell r="K20">
            <v>1.43</v>
          </cell>
        </row>
        <row r="21">
          <cell r="B21">
            <v>1132208</v>
          </cell>
          <cell r="J21">
            <v>0.75</v>
          </cell>
          <cell r="K21">
            <v>3.59</v>
          </cell>
        </row>
        <row r="22">
          <cell r="B22">
            <v>1138825</v>
          </cell>
          <cell r="J22">
            <v>3.4</v>
          </cell>
          <cell r="K22">
            <v>5.79</v>
          </cell>
        </row>
        <row r="23">
          <cell r="B23">
            <v>1138999</v>
          </cell>
          <cell r="J23">
            <v>3.19</v>
          </cell>
          <cell r="K23">
            <v>4.4400000000000004</v>
          </cell>
        </row>
        <row r="24">
          <cell r="B24">
            <v>1139187</v>
          </cell>
          <cell r="J24">
            <v>0.95</v>
          </cell>
          <cell r="K24">
            <v>3.1</v>
          </cell>
        </row>
        <row r="25">
          <cell r="B25">
            <v>1139336</v>
          </cell>
          <cell r="J25">
            <v>0.53</v>
          </cell>
          <cell r="K25">
            <v>4.54</v>
          </cell>
        </row>
        <row r="26">
          <cell r="B26">
            <v>1139427</v>
          </cell>
          <cell r="J26">
            <v>1.1299999999999999</v>
          </cell>
          <cell r="K26">
            <v>3.96</v>
          </cell>
        </row>
        <row r="27">
          <cell r="B27">
            <v>1139705</v>
          </cell>
          <cell r="J27">
            <v>1.36</v>
          </cell>
          <cell r="K27">
            <v>4.22</v>
          </cell>
        </row>
        <row r="28">
          <cell r="B28">
            <v>1139719</v>
          </cell>
          <cell r="J28">
            <v>1.1399999999999999</v>
          </cell>
          <cell r="K28">
            <v>2.0499999999999998</v>
          </cell>
        </row>
        <row r="29">
          <cell r="B29">
            <v>1139720</v>
          </cell>
          <cell r="J29">
            <v>1.33</v>
          </cell>
          <cell r="K29">
            <v>2.33</v>
          </cell>
        </row>
        <row r="30">
          <cell r="B30">
            <v>1139721</v>
          </cell>
          <cell r="J30">
            <v>1.3</v>
          </cell>
          <cell r="K30">
            <v>2.2799999999999998</v>
          </cell>
        </row>
        <row r="31">
          <cell r="B31">
            <v>1139722</v>
          </cell>
          <cell r="J31">
            <v>1.41</v>
          </cell>
          <cell r="K31">
            <v>2.52</v>
          </cell>
        </row>
        <row r="32">
          <cell r="B32">
            <v>1139723</v>
          </cell>
          <cell r="J32">
            <v>1.54</v>
          </cell>
          <cell r="K32">
            <v>5.22</v>
          </cell>
        </row>
        <row r="33">
          <cell r="B33">
            <v>1139724</v>
          </cell>
          <cell r="J33">
            <v>1.47</v>
          </cell>
          <cell r="K33">
            <v>5.25</v>
          </cell>
        </row>
        <row r="34">
          <cell r="B34">
            <v>1139725</v>
          </cell>
          <cell r="J34">
            <v>1.49</v>
          </cell>
          <cell r="K34">
            <v>7.04</v>
          </cell>
        </row>
        <row r="35">
          <cell r="B35">
            <v>1139726</v>
          </cell>
          <cell r="J35">
            <v>1.59</v>
          </cell>
          <cell r="K35">
            <v>5.32</v>
          </cell>
        </row>
        <row r="36">
          <cell r="B36">
            <v>1139740</v>
          </cell>
          <cell r="J36">
            <v>0.5</v>
          </cell>
          <cell r="K36">
            <v>1.23</v>
          </cell>
        </row>
        <row r="37">
          <cell r="B37">
            <v>1139930</v>
          </cell>
          <cell r="J37">
            <v>0.31</v>
          </cell>
          <cell r="K37">
            <v>30.11</v>
          </cell>
        </row>
        <row r="38">
          <cell r="B38">
            <v>1140276</v>
          </cell>
          <cell r="J38">
            <v>6.04</v>
          </cell>
          <cell r="K38">
            <v>1.45</v>
          </cell>
        </row>
        <row r="39">
          <cell r="B39">
            <v>1140284</v>
          </cell>
          <cell r="J39">
            <v>5.53</v>
          </cell>
          <cell r="K39">
            <v>4.6399999999999997</v>
          </cell>
        </row>
        <row r="40">
          <cell r="B40">
            <v>1140292</v>
          </cell>
          <cell r="J40">
            <v>1.89</v>
          </cell>
          <cell r="K40">
            <v>3.88</v>
          </cell>
        </row>
        <row r="41">
          <cell r="B41">
            <v>1140623</v>
          </cell>
          <cell r="J41">
            <v>0.25</v>
          </cell>
          <cell r="K41">
            <v>4.74</v>
          </cell>
        </row>
        <row r="42">
          <cell r="B42">
            <v>1140896</v>
          </cell>
          <cell r="J42">
            <v>4.1399999999999997</v>
          </cell>
          <cell r="K42">
            <v>7.37</v>
          </cell>
        </row>
        <row r="43">
          <cell r="B43">
            <v>1142009</v>
          </cell>
          <cell r="J43">
            <v>2.17</v>
          </cell>
          <cell r="K43">
            <v>6.25</v>
          </cell>
        </row>
        <row r="44">
          <cell r="B44">
            <v>1142637</v>
          </cell>
          <cell r="J44">
            <v>1.38</v>
          </cell>
          <cell r="K44">
            <v>1.91</v>
          </cell>
        </row>
        <row r="45">
          <cell r="B45">
            <v>1142769</v>
          </cell>
          <cell r="J45">
            <v>0.25</v>
          </cell>
          <cell r="K45">
            <v>6.61</v>
          </cell>
        </row>
        <row r="46">
          <cell r="B46">
            <v>1143213</v>
          </cell>
          <cell r="J46">
            <v>1.21</v>
          </cell>
          <cell r="K46">
            <v>5.13</v>
          </cell>
        </row>
        <row r="47">
          <cell r="B47">
            <v>1145606</v>
          </cell>
          <cell r="J47">
            <v>1.33</v>
          </cell>
          <cell r="K47">
            <v>2.14</v>
          </cell>
        </row>
        <row r="48">
          <cell r="B48">
            <v>1145607</v>
          </cell>
          <cell r="J48">
            <v>1.34</v>
          </cell>
          <cell r="K48">
            <v>6.16</v>
          </cell>
        </row>
        <row r="49">
          <cell r="B49">
            <v>1147503</v>
          </cell>
          <cell r="J49">
            <v>7.07</v>
          </cell>
          <cell r="K49">
            <v>1.44</v>
          </cell>
        </row>
        <row r="50">
          <cell r="B50">
            <v>1147578</v>
          </cell>
          <cell r="J50">
            <v>4.03</v>
          </cell>
          <cell r="K50">
            <v>8.61</v>
          </cell>
        </row>
        <row r="51">
          <cell r="B51">
            <v>1151141</v>
          </cell>
          <cell r="J51">
            <v>2.04</v>
          </cell>
          <cell r="K51">
            <v>4.74</v>
          </cell>
        </row>
        <row r="52">
          <cell r="B52">
            <v>1153071</v>
          </cell>
          <cell r="J52">
            <v>1.03</v>
          </cell>
          <cell r="K52">
            <v>1.21</v>
          </cell>
        </row>
        <row r="53">
          <cell r="B53">
            <v>1154798</v>
          </cell>
          <cell r="J53">
            <v>1.65</v>
          </cell>
          <cell r="K53">
            <v>2.19</v>
          </cell>
        </row>
        <row r="54">
          <cell r="B54">
            <v>1155951</v>
          </cell>
          <cell r="J54">
            <v>4.03</v>
          </cell>
          <cell r="K54">
            <v>8.61</v>
          </cell>
        </row>
        <row r="55">
          <cell r="B55">
            <v>1156223</v>
          </cell>
          <cell r="J55">
            <v>5.23</v>
          </cell>
          <cell r="K55">
            <v>7.46</v>
          </cell>
        </row>
        <row r="56">
          <cell r="B56">
            <v>1161009</v>
          </cell>
          <cell r="J56">
            <v>0.62</v>
          </cell>
          <cell r="K56">
            <v>6.54</v>
          </cell>
        </row>
        <row r="57">
          <cell r="B57">
            <v>1162320</v>
          </cell>
          <cell r="J57">
            <v>2.65</v>
          </cell>
          <cell r="K57">
            <v>5.67</v>
          </cell>
        </row>
        <row r="58">
          <cell r="B58">
            <v>1167212</v>
          </cell>
          <cell r="J58">
            <v>4.1399999999999997</v>
          </cell>
          <cell r="K58">
            <v>5.27</v>
          </cell>
        </row>
        <row r="59">
          <cell r="B59">
            <v>1167766</v>
          </cell>
          <cell r="J59">
            <v>0.73</v>
          </cell>
          <cell r="K59">
            <v>7.81</v>
          </cell>
        </row>
        <row r="60">
          <cell r="B60">
            <v>1167774</v>
          </cell>
          <cell r="J60">
            <v>2.5299999999999998</v>
          </cell>
          <cell r="K60">
            <v>7.62</v>
          </cell>
        </row>
        <row r="61">
          <cell r="B61">
            <v>1167782</v>
          </cell>
          <cell r="J61">
            <v>4.08</v>
          </cell>
          <cell r="K61">
            <v>8.0299999999999994</v>
          </cell>
        </row>
        <row r="62">
          <cell r="B62">
            <v>1167790</v>
          </cell>
          <cell r="J62">
            <v>5.99</v>
          </cell>
          <cell r="K62">
            <v>8.0500000000000007</v>
          </cell>
        </row>
        <row r="63">
          <cell r="B63">
            <v>1168087</v>
          </cell>
          <cell r="J63">
            <v>8.73</v>
          </cell>
          <cell r="K63">
            <v>1.98</v>
          </cell>
        </row>
        <row r="64">
          <cell r="B64">
            <v>1169135</v>
          </cell>
          <cell r="J64">
            <v>1.2</v>
          </cell>
          <cell r="K64">
            <v>9.4600000000000009</v>
          </cell>
        </row>
        <row r="65">
          <cell r="B65">
            <v>1171362</v>
          </cell>
          <cell r="J65">
            <v>4.84</v>
          </cell>
          <cell r="K65">
            <v>2.2799999999999998</v>
          </cell>
        </row>
        <row r="66">
          <cell r="B66">
            <v>1172006</v>
          </cell>
          <cell r="J66">
            <v>2.29</v>
          </cell>
          <cell r="K66">
            <v>5.81</v>
          </cell>
        </row>
        <row r="67">
          <cell r="B67">
            <v>1173657</v>
          </cell>
          <cell r="J67">
            <v>1.46</v>
          </cell>
          <cell r="K67">
            <v>8.48</v>
          </cell>
        </row>
        <row r="68">
          <cell r="B68">
            <v>1173665</v>
          </cell>
          <cell r="J68">
            <v>3.24</v>
          </cell>
          <cell r="K68">
            <v>8.1300000000000008</v>
          </cell>
        </row>
        <row r="69">
          <cell r="B69">
            <v>1173673</v>
          </cell>
          <cell r="J69">
            <v>4.79</v>
          </cell>
          <cell r="K69">
            <v>8.1</v>
          </cell>
        </row>
        <row r="70">
          <cell r="B70">
            <v>1173681</v>
          </cell>
          <cell r="J70">
            <v>6.66</v>
          </cell>
          <cell r="K70">
            <v>8.2100000000000009</v>
          </cell>
        </row>
        <row r="71">
          <cell r="B71">
            <v>1179225</v>
          </cell>
          <cell r="J71">
            <v>8.3800000000000008</v>
          </cell>
          <cell r="K71">
            <v>3.68</v>
          </cell>
        </row>
        <row r="72">
          <cell r="B72">
            <v>1181783</v>
          </cell>
          <cell r="J72">
            <v>2.91</v>
          </cell>
          <cell r="K72">
            <v>5.9</v>
          </cell>
        </row>
        <row r="73">
          <cell r="B73">
            <v>1187335</v>
          </cell>
          <cell r="J73">
            <v>5.52</v>
          </cell>
          <cell r="K73">
            <v>2.09</v>
          </cell>
        </row>
        <row r="74">
          <cell r="B74">
            <v>1187343</v>
          </cell>
          <cell r="J74">
            <v>8.09</v>
          </cell>
          <cell r="K74">
            <v>2.27</v>
          </cell>
        </row>
        <row r="75">
          <cell r="B75">
            <v>1380047</v>
          </cell>
          <cell r="J75">
            <v>4.58</v>
          </cell>
          <cell r="K75">
            <v>13.85</v>
          </cell>
        </row>
        <row r="76">
          <cell r="B76">
            <v>1940572</v>
          </cell>
          <cell r="J76">
            <v>5.35</v>
          </cell>
          <cell r="K76">
            <v>1.45</v>
          </cell>
        </row>
        <row r="77">
          <cell r="B77">
            <v>1940584</v>
          </cell>
          <cell r="J77">
            <v>3.02</v>
          </cell>
          <cell r="K77">
            <v>1.48</v>
          </cell>
        </row>
        <row r="78">
          <cell r="B78">
            <v>1940591</v>
          </cell>
          <cell r="J78">
            <v>5.35</v>
          </cell>
          <cell r="K78">
            <v>1.45</v>
          </cell>
        </row>
        <row r="79">
          <cell r="B79">
            <v>2000131</v>
          </cell>
          <cell r="J79">
            <v>0.99</v>
          </cell>
          <cell r="K79">
            <v>7.23</v>
          </cell>
        </row>
        <row r="80">
          <cell r="B80">
            <v>2090066</v>
          </cell>
          <cell r="J80">
            <v>1.38</v>
          </cell>
          <cell r="K80">
            <v>5.46</v>
          </cell>
        </row>
        <row r="81">
          <cell r="B81">
            <v>2300192</v>
          </cell>
          <cell r="J81">
            <v>5</v>
          </cell>
          <cell r="K81">
            <v>6.31</v>
          </cell>
        </row>
        <row r="82">
          <cell r="B82">
            <v>2300200</v>
          </cell>
          <cell r="J82">
            <v>5.35</v>
          </cell>
          <cell r="K82">
            <v>3.21</v>
          </cell>
        </row>
        <row r="83">
          <cell r="B83">
            <v>2810273</v>
          </cell>
          <cell r="J83">
            <v>2.0699999999999998</v>
          </cell>
          <cell r="K83">
            <v>5.7</v>
          </cell>
        </row>
        <row r="84">
          <cell r="B84">
            <v>2810331</v>
          </cell>
          <cell r="J84">
            <v>9.5399999999999991</v>
          </cell>
          <cell r="K84">
            <v>7.76</v>
          </cell>
        </row>
        <row r="85">
          <cell r="B85">
            <v>3180361</v>
          </cell>
          <cell r="J85">
            <v>2.68</v>
          </cell>
          <cell r="K85">
            <v>4.99</v>
          </cell>
        </row>
        <row r="86">
          <cell r="B86">
            <v>4210175</v>
          </cell>
          <cell r="J86">
            <v>1.87</v>
          </cell>
          <cell r="K86">
            <v>2</v>
          </cell>
        </row>
        <row r="87">
          <cell r="B87">
            <v>5062026</v>
          </cell>
          <cell r="J87">
            <v>3.68</v>
          </cell>
          <cell r="K87">
            <v>3.26</v>
          </cell>
        </row>
        <row r="88">
          <cell r="B88">
            <v>5990155</v>
          </cell>
          <cell r="J88">
            <v>0.49</v>
          </cell>
          <cell r="K88">
            <v>8</v>
          </cell>
        </row>
        <row r="89">
          <cell r="B89">
            <v>5990171</v>
          </cell>
          <cell r="J89">
            <v>0.89</v>
          </cell>
          <cell r="K89">
            <v>7.31</v>
          </cell>
        </row>
        <row r="90">
          <cell r="B90">
            <v>5990221</v>
          </cell>
          <cell r="J90">
            <v>1.94</v>
          </cell>
          <cell r="K90">
            <v>7.21</v>
          </cell>
        </row>
        <row r="91">
          <cell r="B91">
            <v>6000129</v>
          </cell>
          <cell r="J91">
            <v>0.3</v>
          </cell>
          <cell r="K91">
            <v>2.82</v>
          </cell>
        </row>
        <row r="92">
          <cell r="B92">
            <v>6000186</v>
          </cell>
          <cell r="J92">
            <v>3.69</v>
          </cell>
          <cell r="K92">
            <v>1.82</v>
          </cell>
        </row>
        <row r="93">
          <cell r="B93">
            <v>6000194</v>
          </cell>
          <cell r="J93">
            <v>2</v>
          </cell>
          <cell r="K93">
            <v>5.79</v>
          </cell>
        </row>
        <row r="94">
          <cell r="B94">
            <v>6000244</v>
          </cell>
          <cell r="J94">
            <v>5.22</v>
          </cell>
          <cell r="K94">
            <v>5.15</v>
          </cell>
        </row>
        <row r="95">
          <cell r="B95">
            <v>6000400</v>
          </cell>
          <cell r="J95">
            <v>7.81</v>
          </cell>
          <cell r="K95">
            <v>6.2</v>
          </cell>
        </row>
        <row r="96">
          <cell r="B96">
            <v>6040489</v>
          </cell>
          <cell r="J96">
            <v>3.16</v>
          </cell>
          <cell r="K96">
            <v>6.24</v>
          </cell>
        </row>
        <row r="97">
          <cell r="B97">
            <v>6040687</v>
          </cell>
          <cell r="J97">
            <v>4.28</v>
          </cell>
          <cell r="K97">
            <v>6.6</v>
          </cell>
        </row>
        <row r="98">
          <cell r="B98">
            <v>6080238</v>
          </cell>
          <cell r="J98">
            <v>3.21</v>
          </cell>
          <cell r="K98">
            <v>6.33</v>
          </cell>
        </row>
        <row r="99">
          <cell r="B99">
            <v>6402085</v>
          </cell>
          <cell r="J99">
            <v>0.32</v>
          </cell>
          <cell r="K99">
            <v>1.23</v>
          </cell>
        </row>
        <row r="100">
          <cell r="B100">
            <v>6402176</v>
          </cell>
          <cell r="J100">
            <v>0.32</v>
          </cell>
          <cell r="K100">
            <v>1.21</v>
          </cell>
        </row>
        <row r="101">
          <cell r="B101">
            <v>6620280</v>
          </cell>
          <cell r="J101">
            <v>0.09</v>
          </cell>
          <cell r="K101">
            <v>0.99</v>
          </cell>
        </row>
        <row r="102">
          <cell r="B102">
            <v>6620470</v>
          </cell>
          <cell r="J102">
            <v>4.01</v>
          </cell>
          <cell r="K102">
            <v>6.9</v>
          </cell>
        </row>
        <row r="103">
          <cell r="B103">
            <v>6950836</v>
          </cell>
          <cell r="J103">
            <v>3.3</v>
          </cell>
          <cell r="K103">
            <v>6.14</v>
          </cell>
        </row>
        <row r="104">
          <cell r="B104">
            <v>7422031</v>
          </cell>
          <cell r="J104">
            <v>8.52</v>
          </cell>
          <cell r="K104">
            <v>4.01</v>
          </cell>
        </row>
        <row r="105">
          <cell r="B105">
            <v>9082035</v>
          </cell>
          <cell r="J105">
            <v>12.87</v>
          </cell>
          <cell r="K105">
            <v>1.62</v>
          </cell>
        </row>
        <row r="106">
          <cell r="B106">
            <v>9200500</v>
          </cell>
          <cell r="J106">
            <v>0.24</v>
          </cell>
          <cell r="K106">
            <v>5.37</v>
          </cell>
        </row>
        <row r="107">
          <cell r="B107">
            <v>9999999</v>
          </cell>
          <cell r="J107">
            <v>1.31</v>
          </cell>
          <cell r="K107">
            <v>2.99</v>
          </cell>
        </row>
        <row r="108">
          <cell r="B108">
            <v>10332014</v>
          </cell>
          <cell r="J108">
            <v>1.1599999999999999</v>
          </cell>
          <cell r="K108">
            <v>0.65</v>
          </cell>
        </row>
        <row r="109">
          <cell r="B109">
            <v>10332015</v>
          </cell>
          <cell r="J109">
            <v>1.1599999999999999</v>
          </cell>
          <cell r="K109">
            <v>0.52</v>
          </cell>
        </row>
        <row r="110">
          <cell r="B110">
            <v>11015677</v>
          </cell>
          <cell r="J110">
            <v>0.31</v>
          </cell>
          <cell r="K110">
            <v>9.36</v>
          </cell>
        </row>
        <row r="111">
          <cell r="B111">
            <v>11124346</v>
          </cell>
          <cell r="J111">
            <v>10.8</v>
          </cell>
          <cell r="K111">
            <v>1.93</v>
          </cell>
        </row>
        <row r="112">
          <cell r="B112">
            <v>11896110</v>
          </cell>
          <cell r="J112">
            <v>4.1900000000000004</v>
          </cell>
          <cell r="K112">
            <v>1.5</v>
          </cell>
        </row>
        <row r="113">
          <cell r="B113">
            <v>11896120</v>
          </cell>
          <cell r="J113">
            <v>4.16</v>
          </cell>
          <cell r="K113">
            <v>1.87</v>
          </cell>
        </row>
        <row r="114">
          <cell r="B114">
            <v>11896130</v>
          </cell>
          <cell r="J114">
            <v>4.12</v>
          </cell>
          <cell r="K114">
            <v>2.4500000000000002</v>
          </cell>
        </row>
        <row r="115">
          <cell r="B115">
            <v>11896140</v>
          </cell>
          <cell r="J115">
            <v>4.16</v>
          </cell>
          <cell r="K115">
            <v>1.87</v>
          </cell>
        </row>
        <row r="116">
          <cell r="B116">
            <v>11896150</v>
          </cell>
          <cell r="J116">
            <v>4.16</v>
          </cell>
          <cell r="K116">
            <v>1.87</v>
          </cell>
        </row>
        <row r="117">
          <cell r="B117">
            <v>11896160</v>
          </cell>
          <cell r="J117">
            <v>4.16</v>
          </cell>
          <cell r="K117">
            <v>1.88</v>
          </cell>
        </row>
        <row r="118">
          <cell r="B118">
            <v>11898120</v>
          </cell>
          <cell r="J118">
            <v>4.1900000000000004</v>
          </cell>
          <cell r="K118">
            <v>1.49</v>
          </cell>
        </row>
        <row r="119">
          <cell r="B119">
            <v>11898130</v>
          </cell>
          <cell r="J119">
            <v>4.16</v>
          </cell>
          <cell r="K119">
            <v>1.88</v>
          </cell>
        </row>
        <row r="120">
          <cell r="B120">
            <v>11898140</v>
          </cell>
          <cell r="J120">
            <v>4.16</v>
          </cell>
          <cell r="K120">
            <v>1.88</v>
          </cell>
        </row>
        <row r="121">
          <cell r="B121">
            <v>11898150</v>
          </cell>
          <cell r="J121">
            <v>4.1900000000000004</v>
          </cell>
          <cell r="K121">
            <v>1.49</v>
          </cell>
        </row>
        <row r="122">
          <cell r="B122">
            <v>11898160</v>
          </cell>
          <cell r="J122">
            <v>4.1900000000000004</v>
          </cell>
          <cell r="K122">
            <v>1.51</v>
          </cell>
        </row>
        <row r="123">
          <cell r="B123">
            <v>11898170</v>
          </cell>
          <cell r="J123">
            <v>4.16</v>
          </cell>
          <cell r="K123">
            <v>1.88</v>
          </cell>
        </row>
        <row r="124">
          <cell r="B124">
            <v>11898180</v>
          </cell>
          <cell r="J124">
            <v>4.16</v>
          </cell>
          <cell r="K124">
            <v>1.9</v>
          </cell>
        </row>
        <row r="125">
          <cell r="B125">
            <v>11898190</v>
          </cell>
          <cell r="J125">
            <v>4.16</v>
          </cell>
          <cell r="K125">
            <v>1.88</v>
          </cell>
        </row>
        <row r="126">
          <cell r="B126">
            <v>11898200</v>
          </cell>
          <cell r="J126">
            <v>4.1900000000000004</v>
          </cell>
          <cell r="K126">
            <v>1.48</v>
          </cell>
        </row>
        <row r="127">
          <cell r="B127">
            <v>11898230</v>
          </cell>
          <cell r="J127">
            <v>4.16</v>
          </cell>
          <cell r="K127">
            <v>1.88</v>
          </cell>
        </row>
        <row r="128">
          <cell r="B128">
            <v>11898270</v>
          </cell>
          <cell r="J128">
            <v>4.1900000000000004</v>
          </cell>
          <cell r="K128">
            <v>1.51</v>
          </cell>
        </row>
        <row r="129">
          <cell r="B129">
            <v>11898280</v>
          </cell>
          <cell r="J129">
            <v>4.18</v>
          </cell>
          <cell r="K129">
            <v>1.56</v>
          </cell>
        </row>
        <row r="130">
          <cell r="B130">
            <v>11898290</v>
          </cell>
          <cell r="J130">
            <v>4.12</v>
          </cell>
          <cell r="K130">
            <v>2.4700000000000002</v>
          </cell>
        </row>
        <row r="131">
          <cell r="B131">
            <v>11898300</v>
          </cell>
          <cell r="J131">
            <v>4.12</v>
          </cell>
          <cell r="K131">
            <v>2.4700000000000002</v>
          </cell>
        </row>
        <row r="132">
          <cell r="B132">
            <v>11898310</v>
          </cell>
          <cell r="J132">
            <v>4.18</v>
          </cell>
          <cell r="K132">
            <v>1.63</v>
          </cell>
        </row>
        <row r="133">
          <cell r="B133">
            <v>11898320</v>
          </cell>
          <cell r="J133">
            <v>4.18</v>
          </cell>
          <cell r="K133">
            <v>1.65</v>
          </cell>
        </row>
        <row r="134">
          <cell r="B134">
            <v>11898330</v>
          </cell>
          <cell r="J134">
            <v>4.16</v>
          </cell>
          <cell r="K134">
            <v>1.88</v>
          </cell>
        </row>
        <row r="135">
          <cell r="B135">
            <v>11898340</v>
          </cell>
          <cell r="J135">
            <v>4.16</v>
          </cell>
          <cell r="K135">
            <v>1.87</v>
          </cell>
        </row>
        <row r="136">
          <cell r="B136">
            <v>11898350</v>
          </cell>
          <cell r="J136">
            <v>4.16</v>
          </cell>
          <cell r="K136">
            <v>1.87</v>
          </cell>
        </row>
        <row r="137">
          <cell r="B137">
            <v>11898360</v>
          </cell>
          <cell r="J137">
            <v>4.16</v>
          </cell>
          <cell r="K137">
            <v>1.87</v>
          </cell>
        </row>
        <row r="138">
          <cell r="B138">
            <v>11898380</v>
          </cell>
          <cell r="J138">
            <v>4.16</v>
          </cell>
          <cell r="K138">
            <v>1.87</v>
          </cell>
        </row>
        <row r="139">
          <cell r="B139">
            <v>11898390</v>
          </cell>
          <cell r="J139">
            <v>4.16</v>
          </cell>
          <cell r="K139">
            <v>1.87</v>
          </cell>
        </row>
        <row r="140">
          <cell r="B140">
            <v>11898400</v>
          </cell>
          <cell r="J140">
            <v>4.16</v>
          </cell>
          <cell r="K140">
            <v>1.87</v>
          </cell>
        </row>
        <row r="141">
          <cell r="B141">
            <v>11898410</v>
          </cell>
          <cell r="J141">
            <v>4.16</v>
          </cell>
          <cell r="K141">
            <v>1.87</v>
          </cell>
        </row>
        <row r="142">
          <cell r="B142">
            <v>11898420</v>
          </cell>
          <cell r="J142">
            <v>4.16</v>
          </cell>
          <cell r="K142">
            <v>1.87</v>
          </cell>
        </row>
        <row r="143">
          <cell r="B143">
            <v>11898421</v>
          </cell>
          <cell r="J143">
            <v>4.16</v>
          </cell>
          <cell r="K143">
            <v>1.88</v>
          </cell>
        </row>
        <row r="144">
          <cell r="B144">
            <v>11898422</v>
          </cell>
          <cell r="J144">
            <v>4.16</v>
          </cell>
          <cell r="K144">
            <v>1.88</v>
          </cell>
        </row>
        <row r="145">
          <cell r="B145">
            <v>11898502</v>
          </cell>
          <cell r="J145">
            <v>4.1500000000000004</v>
          </cell>
          <cell r="K145">
            <v>1.35</v>
          </cell>
        </row>
        <row r="146">
          <cell r="B146">
            <v>11898503</v>
          </cell>
          <cell r="J146">
            <v>4</v>
          </cell>
          <cell r="K146">
            <v>3.58</v>
          </cell>
        </row>
        <row r="147">
          <cell r="B147">
            <v>11898505</v>
          </cell>
          <cell r="J147">
            <v>4.0999999999999996</v>
          </cell>
          <cell r="K147">
            <v>2.08</v>
          </cell>
        </row>
        <row r="148">
          <cell r="B148">
            <v>11898506</v>
          </cell>
          <cell r="J148">
            <v>4.0999999999999996</v>
          </cell>
          <cell r="K148">
            <v>2.08</v>
          </cell>
        </row>
        <row r="149">
          <cell r="B149">
            <v>11898507</v>
          </cell>
          <cell r="J149">
            <v>4.01</v>
          </cell>
          <cell r="K149">
            <v>3.5</v>
          </cell>
        </row>
        <row r="150">
          <cell r="B150">
            <v>11898509</v>
          </cell>
          <cell r="J150">
            <v>4.0999999999999996</v>
          </cell>
          <cell r="K150">
            <v>2.0699999999999998</v>
          </cell>
        </row>
        <row r="151">
          <cell r="B151">
            <v>11898514</v>
          </cell>
          <cell r="J151">
            <v>4.1100000000000003</v>
          </cell>
          <cell r="K151">
            <v>2.0699999999999998</v>
          </cell>
        </row>
        <row r="152">
          <cell r="B152">
            <v>11898515</v>
          </cell>
          <cell r="J152">
            <v>4.03</v>
          </cell>
          <cell r="K152">
            <v>3.28</v>
          </cell>
        </row>
        <row r="153">
          <cell r="B153">
            <v>11898527</v>
          </cell>
          <cell r="J153">
            <v>4.05</v>
          </cell>
          <cell r="K153">
            <v>2.9</v>
          </cell>
        </row>
        <row r="154">
          <cell r="B154">
            <v>13012022</v>
          </cell>
          <cell r="J154">
            <v>1.29</v>
          </cell>
          <cell r="K154">
            <v>3.28</v>
          </cell>
        </row>
        <row r="155">
          <cell r="B155">
            <v>19012022</v>
          </cell>
          <cell r="J155">
            <v>1.3</v>
          </cell>
          <cell r="K155">
            <v>3.03</v>
          </cell>
        </row>
        <row r="156">
          <cell r="B156">
            <v>19012024</v>
          </cell>
          <cell r="J156">
            <v>1.3</v>
          </cell>
          <cell r="K156">
            <v>3.17</v>
          </cell>
        </row>
        <row r="157">
          <cell r="B157">
            <v>21122025</v>
          </cell>
          <cell r="J157">
            <v>3.05</v>
          </cell>
          <cell r="K157">
            <v>4</v>
          </cell>
        </row>
        <row r="158">
          <cell r="B158">
            <v>24072034</v>
          </cell>
          <cell r="J158">
            <v>11.82</v>
          </cell>
          <cell r="K158">
            <v>1.64</v>
          </cell>
        </row>
        <row r="159">
          <cell r="B159">
            <v>59915508</v>
          </cell>
          <cell r="J159">
            <v>0.49</v>
          </cell>
          <cell r="K159">
            <v>8</v>
          </cell>
        </row>
        <row r="160">
          <cell r="B160">
            <v>84666701</v>
          </cell>
          <cell r="J160">
            <v>4.99</v>
          </cell>
          <cell r="K160">
            <v>3.91</v>
          </cell>
        </row>
        <row r="161">
          <cell r="B161">
            <v>90130105</v>
          </cell>
          <cell r="J161">
            <v>5.57</v>
          </cell>
          <cell r="K161">
            <v>5.35</v>
          </cell>
        </row>
        <row r="162">
          <cell r="B162">
            <v>90130200</v>
          </cell>
          <cell r="J162">
            <v>5.3</v>
          </cell>
          <cell r="K162">
            <v>5.26</v>
          </cell>
        </row>
        <row r="163">
          <cell r="B163">
            <v>90142366</v>
          </cell>
          <cell r="J163">
            <v>4.42</v>
          </cell>
          <cell r="K163">
            <v>1.4</v>
          </cell>
        </row>
        <row r="164">
          <cell r="B164">
            <v>90145262</v>
          </cell>
          <cell r="J164">
            <v>7.85</v>
          </cell>
          <cell r="K164">
            <v>3.22</v>
          </cell>
        </row>
        <row r="165">
          <cell r="B165">
            <v>90145300</v>
          </cell>
          <cell r="J165">
            <v>5.75</v>
          </cell>
          <cell r="K165">
            <v>2.91</v>
          </cell>
        </row>
        <row r="166">
          <cell r="B166">
            <v>90145503</v>
          </cell>
          <cell r="J166">
            <v>5.43</v>
          </cell>
          <cell r="K166">
            <v>7.67</v>
          </cell>
        </row>
        <row r="167">
          <cell r="B167">
            <v>90145563</v>
          </cell>
          <cell r="J167">
            <v>4.63</v>
          </cell>
          <cell r="K167">
            <v>1.91</v>
          </cell>
        </row>
        <row r="168">
          <cell r="B168">
            <v>90150200</v>
          </cell>
          <cell r="J168">
            <v>1.52</v>
          </cell>
          <cell r="K168">
            <v>0.85</v>
          </cell>
        </row>
        <row r="169">
          <cell r="B169">
            <v>90150300</v>
          </cell>
          <cell r="J169">
            <v>2.4</v>
          </cell>
          <cell r="K169">
            <v>2.97</v>
          </cell>
        </row>
        <row r="170">
          <cell r="B170">
            <v>90150501</v>
          </cell>
          <cell r="J170">
            <v>2.41</v>
          </cell>
          <cell r="K170">
            <v>1.1200000000000001</v>
          </cell>
        </row>
        <row r="171">
          <cell r="B171">
            <v>90150502</v>
          </cell>
          <cell r="J171">
            <v>2.41</v>
          </cell>
          <cell r="K171">
            <v>1.1200000000000001</v>
          </cell>
        </row>
        <row r="172">
          <cell r="B172">
            <v>90150503</v>
          </cell>
          <cell r="J172">
            <v>2.41</v>
          </cell>
          <cell r="K172">
            <v>1.1200000000000001</v>
          </cell>
        </row>
        <row r="173">
          <cell r="B173">
            <v>90150504</v>
          </cell>
          <cell r="J173">
            <v>2.41</v>
          </cell>
          <cell r="K173">
            <v>1.1200000000000001</v>
          </cell>
        </row>
        <row r="174">
          <cell r="B174">
            <v>90150505</v>
          </cell>
          <cell r="J174">
            <v>2.41</v>
          </cell>
          <cell r="K174">
            <v>1.1200000000000001</v>
          </cell>
        </row>
        <row r="175">
          <cell r="B175">
            <v>90150506</v>
          </cell>
          <cell r="J175">
            <v>2.41</v>
          </cell>
          <cell r="K175">
            <v>1.1200000000000001</v>
          </cell>
        </row>
        <row r="176">
          <cell r="B176">
            <v>90150507</v>
          </cell>
          <cell r="J176">
            <v>2.41</v>
          </cell>
          <cell r="K176">
            <v>1.1200000000000001</v>
          </cell>
        </row>
        <row r="177">
          <cell r="B177">
            <v>90150508</v>
          </cell>
          <cell r="J177">
            <v>2.41</v>
          </cell>
          <cell r="K177">
            <v>1.1200000000000001</v>
          </cell>
        </row>
        <row r="178">
          <cell r="B178">
            <v>90150509</v>
          </cell>
          <cell r="J178">
            <v>2.41</v>
          </cell>
          <cell r="K178">
            <v>1.1200000000000001</v>
          </cell>
        </row>
        <row r="179">
          <cell r="B179">
            <v>90150510</v>
          </cell>
          <cell r="J179">
            <v>2.41</v>
          </cell>
          <cell r="K179">
            <v>1.1200000000000001</v>
          </cell>
        </row>
        <row r="180">
          <cell r="B180">
            <v>90150511</v>
          </cell>
          <cell r="J180">
            <v>2.41</v>
          </cell>
          <cell r="K180">
            <v>1.1200000000000001</v>
          </cell>
        </row>
        <row r="181">
          <cell r="B181">
            <v>90150512</v>
          </cell>
          <cell r="J181">
            <v>2.41</v>
          </cell>
          <cell r="K181">
            <v>1.1200000000000001</v>
          </cell>
        </row>
        <row r="182">
          <cell r="B182">
            <v>90150513</v>
          </cell>
          <cell r="J182">
            <v>2.41</v>
          </cell>
          <cell r="K182">
            <v>1.1200000000000001</v>
          </cell>
        </row>
        <row r="183">
          <cell r="B183">
            <v>90150514</v>
          </cell>
          <cell r="J183">
            <v>2.41</v>
          </cell>
          <cell r="K183">
            <v>1.1200000000000001</v>
          </cell>
        </row>
        <row r="184">
          <cell r="B184">
            <v>90150515</v>
          </cell>
          <cell r="J184">
            <v>2.41</v>
          </cell>
          <cell r="K184">
            <v>1.1200000000000001</v>
          </cell>
        </row>
        <row r="185">
          <cell r="B185">
            <v>90150516</v>
          </cell>
          <cell r="J185">
            <v>2.41</v>
          </cell>
          <cell r="K185">
            <v>1.1200000000000001</v>
          </cell>
        </row>
        <row r="186">
          <cell r="B186">
            <v>90150517</v>
          </cell>
          <cell r="J186">
            <v>2.41</v>
          </cell>
          <cell r="K186">
            <v>1.1200000000000001</v>
          </cell>
        </row>
        <row r="187">
          <cell r="B187">
            <v>90150518</v>
          </cell>
          <cell r="J187">
            <v>2.41</v>
          </cell>
          <cell r="K187">
            <v>1.1200000000000001</v>
          </cell>
        </row>
        <row r="188">
          <cell r="B188">
            <v>90150519</v>
          </cell>
          <cell r="J188">
            <v>2.41</v>
          </cell>
          <cell r="K188">
            <v>1.1200000000000001</v>
          </cell>
        </row>
        <row r="189">
          <cell r="B189">
            <v>90150520</v>
          </cell>
          <cell r="J189">
            <v>2.41</v>
          </cell>
          <cell r="K189">
            <v>1.1200000000000001</v>
          </cell>
        </row>
        <row r="190">
          <cell r="B190">
            <v>90150601</v>
          </cell>
          <cell r="J190">
            <v>2.37</v>
          </cell>
          <cell r="K190">
            <v>1.04</v>
          </cell>
        </row>
        <row r="191">
          <cell r="B191">
            <v>90150602</v>
          </cell>
          <cell r="J191">
            <v>2.37</v>
          </cell>
          <cell r="K191">
            <v>1.04</v>
          </cell>
        </row>
        <row r="192">
          <cell r="B192">
            <v>90150603</v>
          </cell>
          <cell r="J192">
            <v>2.37</v>
          </cell>
          <cell r="K192">
            <v>1.04</v>
          </cell>
        </row>
        <row r="193">
          <cell r="B193">
            <v>90150604</v>
          </cell>
          <cell r="J193">
            <v>2.37</v>
          </cell>
          <cell r="K193">
            <v>1.04</v>
          </cell>
        </row>
        <row r="194">
          <cell r="B194">
            <v>90150605</v>
          </cell>
          <cell r="J194">
            <v>2.37</v>
          </cell>
          <cell r="K194">
            <v>1.04</v>
          </cell>
        </row>
        <row r="195">
          <cell r="B195">
            <v>90150606</v>
          </cell>
          <cell r="J195">
            <v>2.37</v>
          </cell>
          <cell r="K195">
            <v>1.04</v>
          </cell>
        </row>
        <row r="196">
          <cell r="B196">
            <v>90150607</v>
          </cell>
          <cell r="J196">
            <v>2.37</v>
          </cell>
          <cell r="K196">
            <v>1.04</v>
          </cell>
        </row>
        <row r="197">
          <cell r="B197">
            <v>90150608</v>
          </cell>
          <cell r="J197">
            <v>2.37</v>
          </cell>
          <cell r="K197">
            <v>1.04</v>
          </cell>
        </row>
        <row r="198">
          <cell r="B198">
            <v>90150609</v>
          </cell>
          <cell r="J198">
            <v>2.37</v>
          </cell>
          <cell r="K198">
            <v>1.04</v>
          </cell>
        </row>
        <row r="199">
          <cell r="B199">
            <v>90150610</v>
          </cell>
          <cell r="J199">
            <v>2.37</v>
          </cell>
          <cell r="K199">
            <v>1.04</v>
          </cell>
        </row>
        <row r="200">
          <cell r="B200">
            <v>90150611</v>
          </cell>
          <cell r="J200">
            <v>2.37</v>
          </cell>
          <cell r="K200">
            <v>1.04</v>
          </cell>
        </row>
        <row r="201">
          <cell r="B201">
            <v>90150612</v>
          </cell>
          <cell r="J201">
            <v>2.37</v>
          </cell>
          <cell r="K201">
            <v>1.04</v>
          </cell>
        </row>
        <row r="202">
          <cell r="B202">
            <v>90150613</v>
          </cell>
          <cell r="J202">
            <v>2.37</v>
          </cell>
          <cell r="K202">
            <v>1.05</v>
          </cell>
        </row>
        <row r="203">
          <cell r="B203">
            <v>90150614</v>
          </cell>
          <cell r="J203">
            <v>2.37</v>
          </cell>
          <cell r="K203">
            <v>1.04</v>
          </cell>
        </row>
        <row r="204">
          <cell r="B204">
            <v>90150701</v>
          </cell>
          <cell r="J204">
            <v>2.39</v>
          </cell>
          <cell r="K204">
            <v>1.1200000000000001</v>
          </cell>
        </row>
        <row r="205">
          <cell r="B205">
            <v>90150702</v>
          </cell>
          <cell r="J205">
            <v>2.39</v>
          </cell>
          <cell r="K205">
            <v>1.1200000000000001</v>
          </cell>
        </row>
        <row r="206">
          <cell r="B206">
            <v>90150703</v>
          </cell>
          <cell r="J206">
            <v>2.39</v>
          </cell>
          <cell r="K206">
            <v>1.1200000000000001</v>
          </cell>
        </row>
        <row r="207">
          <cell r="B207">
            <v>90150704</v>
          </cell>
          <cell r="J207">
            <v>2.39</v>
          </cell>
          <cell r="K207">
            <v>1.1200000000000001</v>
          </cell>
        </row>
        <row r="208">
          <cell r="B208">
            <v>90150705</v>
          </cell>
          <cell r="J208">
            <v>2.39</v>
          </cell>
          <cell r="K208">
            <v>1.1200000000000001</v>
          </cell>
        </row>
        <row r="209">
          <cell r="B209">
            <v>90150706</v>
          </cell>
          <cell r="J209">
            <v>2.39</v>
          </cell>
          <cell r="K209">
            <v>1.1200000000000001</v>
          </cell>
        </row>
        <row r="210">
          <cell r="B210">
            <v>90150707</v>
          </cell>
          <cell r="J210">
            <v>2.39</v>
          </cell>
          <cell r="K210">
            <v>1.1200000000000001</v>
          </cell>
        </row>
        <row r="211">
          <cell r="B211">
            <v>90150708</v>
          </cell>
          <cell r="J211">
            <v>2.39</v>
          </cell>
          <cell r="K211">
            <v>1.1200000000000001</v>
          </cell>
        </row>
        <row r="212">
          <cell r="B212">
            <v>90150709</v>
          </cell>
          <cell r="J212">
            <v>2.39</v>
          </cell>
          <cell r="K212">
            <v>1.1200000000000001</v>
          </cell>
        </row>
        <row r="213">
          <cell r="B213">
            <v>90150710</v>
          </cell>
          <cell r="J213">
            <v>2.39</v>
          </cell>
          <cell r="K213">
            <v>1.1200000000000001</v>
          </cell>
        </row>
        <row r="214">
          <cell r="B214">
            <v>90150711</v>
          </cell>
          <cell r="J214">
            <v>2.39</v>
          </cell>
          <cell r="K214">
            <v>1.1200000000000001</v>
          </cell>
        </row>
        <row r="215">
          <cell r="B215">
            <v>90150712</v>
          </cell>
          <cell r="J215">
            <v>2.39</v>
          </cell>
          <cell r="K215">
            <v>1.1200000000000001</v>
          </cell>
        </row>
        <row r="216">
          <cell r="B216">
            <v>90150713</v>
          </cell>
          <cell r="J216">
            <v>2.39</v>
          </cell>
          <cell r="K216">
            <v>1.1200000000000001</v>
          </cell>
        </row>
        <row r="217">
          <cell r="B217">
            <v>90150714</v>
          </cell>
          <cell r="J217">
            <v>2.39</v>
          </cell>
          <cell r="K217">
            <v>1.1200000000000001</v>
          </cell>
        </row>
        <row r="218">
          <cell r="B218">
            <v>90150715</v>
          </cell>
          <cell r="J218">
            <v>2.39</v>
          </cell>
          <cell r="K218">
            <v>1.1200000000000001</v>
          </cell>
        </row>
        <row r="219">
          <cell r="B219">
            <v>90150716</v>
          </cell>
          <cell r="J219">
            <v>2.39</v>
          </cell>
          <cell r="K219">
            <v>1.1200000000000001</v>
          </cell>
        </row>
        <row r="220">
          <cell r="B220">
            <v>90150717</v>
          </cell>
          <cell r="J220">
            <v>2.39</v>
          </cell>
          <cell r="K220">
            <v>1.1200000000000001</v>
          </cell>
        </row>
        <row r="221">
          <cell r="B221">
            <v>90150718</v>
          </cell>
          <cell r="J221">
            <v>2.39</v>
          </cell>
          <cell r="K221">
            <v>1.1200000000000001</v>
          </cell>
        </row>
        <row r="222">
          <cell r="B222">
            <v>90150719</v>
          </cell>
          <cell r="J222">
            <v>2.39</v>
          </cell>
          <cell r="K222">
            <v>1.1200000000000001</v>
          </cell>
        </row>
        <row r="223">
          <cell r="B223">
            <v>90150720</v>
          </cell>
          <cell r="J223">
            <v>2.39</v>
          </cell>
          <cell r="K223">
            <v>1.1200000000000001</v>
          </cell>
        </row>
        <row r="224">
          <cell r="B224">
            <v>90240690</v>
          </cell>
          <cell r="J224">
            <v>7.28</v>
          </cell>
          <cell r="K224">
            <v>5.47</v>
          </cell>
        </row>
        <row r="225">
          <cell r="B225">
            <v>90240692</v>
          </cell>
          <cell r="J225">
            <v>6.93</v>
          </cell>
          <cell r="K225">
            <v>7.01</v>
          </cell>
        </row>
        <row r="226">
          <cell r="B226">
            <v>90240790</v>
          </cell>
          <cell r="J226">
            <v>7.28</v>
          </cell>
          <cell r="K226">
            <v>5.47</v>
          </cell>
        </row>
        <row r="227">
          <cell r="B227">
            <v>90240792</v>
          </cell>
          <cell r="J227">
            <v>6.86</v>
          </cell>
          <cell r="K227">
            <v>7.31</v>
          </cell>
        </row>
        <row r="228">
          <cell r="B228">
            <v>90240890</v>
          </cell>
          <cell r="J228">
            <v>6.56</v>
          </cell>
          <cell r="K228">
            <v>7.33</v>
          </cell>
        </row>
        <row r="229">
          <cell r="B229">
            <v>90240892</v>
          </cell>
          <cell r="J229">
            <v>6.48</v>
          </cell>
          <cell r="K229">
            <v>7.69</v>
          </cell>
        </row>
        <row r="230">
          <cell r="B230">
            <v>90240902</v>
          </cell>
          <cell r="J230">
            <v>7.64</v>
          </cell>
          <cell r="K230">
            <v>5.33</v>
          </cell>
        </row>
        <row r="231">
          <cell r="B231">
            <v>90300003</v>
          </cell>
          <cell r="J231">
            <v>9.98</v>
          </cell>
          <cell r="K231">
            <v>5.1100000000000003</v>
          </cell>
        </row>
        <row r="232">
          <cell r="B232">
            <v>90300018</v>
          </cell>
          <cell r="J232">
            <v>9.9</v>
          </cell>
          <cell r="K232">
            <v>5.1100000000000003</v>
          </cell>
        </row>
        <row r="233">
          <cell r="B233">
            <v>90540424</v>
          </cell>
          <cell r="J233">
            <v>0.76</v>
          </cell>
          <cell r="K233">
            <v>2.96</v>
          </cell>
        </row>
        <row r="234">
          <cell r="B234">
            <v>90838510</v>
          </cell>
          <cell r="J234">
            <v>7.16</v>
          </cell>
          <cell r="K234">
            <v>2.08</v>
          </cell>
        </row>
        <row r="235">
          <cell r="B235">
            <v>90838530</v>
          </cell>
          <cell r="J235">
            <v>6.57</v>
          </cell>
          <cell r="K235">
            <v>6.94</v>
          </cell>
        </row>
        <row r="236">
          <cell r="B236">
            <v>91115333</v>
          </cell>
          <cell r="J236">
            <v>2.41</v>
          </cell>
          <cell r="K236">
            <v>3.18</v>
          </cell>
        </row>
        <row r="237">
          <cell r="B237">
            <v>92685725</v>
          </cell>
          <cell r="J237">
            <v>4.88</v>
          </cell>
          <cell r="K237">
            <v>5.9</v>
          </cell>
        </row>
        <row r="238">
          <cell r="B238">
            <v>96002029</v>
          </cell>
          <cell r="J238">
            <v>3.59</v>
          </cell>
          <cell r="K238">
            <v>4.76</v>
          </cell>
        </row>
        <row r="239">
          <cell r="B239">
            <v>97204900</v>
          </cell>
          <cell r="J239">
            <v>3.64</v>
          </cell>
          <cell r="K239">
            <v>5.52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workbookViewId="0">
      <selection activeCell="C19" sqref="C19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651</v>
      </c>
    </row>
    <row r="3" spans="1:36">
      <c r="B3" s="2" t="s">
        <v>2</v>
      </c>
      <c r="C3" t="s">
        <v>194</v>
      </c>
    </row>
    <row r="4" spans="1:36">
      <c r="B4" s="2" t="s">
        <v>3</v>
      </c>
      <c r="C4">
        <v>98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442.54134765999999</v>
      </c>
      <c r="D11" s="78">
        <v>5.1000000000000004E-3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33016.169397199999</v>
      </c>
      <c r="D13" s="78">
        <v>0.38150000000000001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9906.3315337099993</v>
      </c>
      <c r="D15" s="78">
        <v>0.1145</v>
      </c>
    </row>
    <row r="16" spans="1:36">
      <c r="A16" s="10" t="s">
        <v>13</v>
      </c>
      <c r="B16" s="70" t="s">
        <v>19</v>
      </c>
      <c r="C16" s="77">
        <v>2900.7738118399998</v>
      </c>
      <c r="D16" s="78">
        <v>3.3500000000000002E-2</v>
      </c>
    </row>
    <row r="17" spans="1:4">
      <c r="A17" s="10" t="s">
        <v>13</v>
      </c>
      <c r="B17" s="70" t="s">
        <v>662</v>
      </c>
      <c r="C17" s="77">
        <v>14030.251306102</v>
      </c>
      <c r="D17" s="78">
        <v>0.16209999999999999</v>
      </c>
    </row>
    <row r="18" spans="1:4">
      <c r="A18" s="10" t="s">
        <v>13</v>
      </c>
      <c r="B18" s="70" t="s">
        <v>20</v>
      </c>
      <c r="C18" s="77">
        <v>668.79513194399999</v>
      </c>
      <c r="D18" s="78">
        <v>7.7000000000000002E-3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2789.6627059389998</v>
      </c>
      <c r="D26" s="78">
        <v>3.2199999999999999E-2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14830.197568081901</v>
      </c>
      <c r="D28" s="78">
        <v>0.1714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7949.1004240210004</v>
      </c>
      <c r="D33" s="78">
        <v>9.1899999999999996E-2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-1.0932630699999999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86532.729963427904</v>
      </c>
      <c r="D42" s="80">
        <v>1</v>
      </c>
    </row>
    <row r="43" spans="1:4">
      <c r="A43" s="10" t="s">
        <v>13</v>
      </c>
      <c r="B43" s="73" t="s">
        <v>44</v>
      </c>
      <c r="C43" s="77">
        <v>2472.6809999999996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3.5430000000000001</v>
      </c>
    </row>
    <row r="48" spans="1:4">
      <c r="C48" t="s">
        <v>110</v>
      </c>
      <c r="D48">
        <v>3.4857999999999998</v>
      </c>
    </row>
  </sheetData>
  <mergeCells count="1">
    <mergeCell ref="B6:D6"/>
  </mergeCells>
  <dataValidations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tabSelected="1" workbookViewId="0">
      <selection activeCell="E25" sqref="A1:L25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651</v>
      </c>
    </row>
    <row r="3" spans="2:13">
      <c r="B3" s="2" t="s">
        <v>2</v>
      </c>
      <c r="C3" t="s">
        <v>194</v>
      </c>
    </row>
    <row r="4" spans="2:13">
      <c r="B4" s="2" t="s">
        <v>3</v>
      </c>
      <c r="C4">
        <v>98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442.54134765999999</v>
      </c>
      <c r="K11" s="76">
        <v>1</v>
      </c>
      <c r="L11" s="76">
        <v>5.1000000000000004E-3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442.54134765999999</v>
      </c>
      <c r="K12" s="80">
        <v>1</v>
      </c>
      <c r="L12" s="80">
        <v>5.1000000000000004E-3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10.789397660000001</v>
      </c>
      <c r="K15" s="80">
        <v>2.4400000000000002E-2</v>
      </c>
      <c r="L15" s="80">
        <v>1E-4</v>
      </c>
    </row>
    <row r="16" spans="2:13">
      <c r="B16" t="s">
        <v>652</v>
      </c>
      <c r="C16" t="s">
        <v>198</v>
      </c>
      <c r="D16" t="s">
        <v>200</v>
      </c>
      <c r="E16" t="s">
        <v>274</v>
      </c>
      <c r="F16" t="s">
        <v>275</v>
      </c>
      <c r="G16" t="s">
        <v>110</v>
      </c>
      <c r="H16" s="78">
        <v>0</v>
      </c>
      <c r="I16" s="78">
        <v>0</v>
      </c>
      <c r="J16" s="77">
        <v>4.1559450499999997</v>
      </c>
      <c r="K16" s="78">
        <v>9.4000000000000004E-3</v>
      </c>
      <c r="L16" s="78">
        <v>0</v>
      </c>
    </row>
    <row r="17" spans="2:12">
      <c r="B17" t="s">
        <v>652</v>
      </c>
      <c r="C17" t="s">
        <v>198</v>
      </c>
      <c r="D17" t="s">
        <v>200</v>
      </c>
      <c r="E17" t="s">
        <v>274</v>
      </c>
      <c r="F17" t="s">
        <v>275</v>
      </c>
      <c r="G17" t="s">
        <v>106</v>
      </c>
      <c r="H17" s="78">
        <v>0</v>
      </c>
      <c r="I17" s="78">
        <v>0</v>
      </c>
      <c r="J17" s="77">
        <v>6.63345261</v>
      </c>
      <c r="K17" s="78">
        <v>1.4999999999999999E-2</v>
      </c>
      <c r="L17" s="78">
        <v>1E-4</v>
      </c>
    </row>
    <row r="18" spans="2:12">
      <c r="B18" s="79" t="s">
        <v>202</v>
      </c>
      <c r="D18" s="16"/>
      <c r="I18" s="80">
        <v>0</v>
      </c>
      <c r="J18" s="81">
        <v>431.75195000000002</v>
      </c>
      <c r="K18" s="80">
        <v>0.97560000000000002</v>
      </c>
      <c r="L18" s="80">
        <v>5.0000000000000001E-3</v>
      </c>
    </row>
    <row r="19" spans="2:12">
      <c r="B19" t="s">
        <v>652</v>
      </c>
      <c r="C19" t="s">
        <v>198</v>
      </c>
      <c r="D19" t="s">
        <v>200</v>
      </c>
      <c r="E19" t="s">
        <v>274</v>
      </c>
      <c r="F19" t="s">
        <v>275</v>
      </c>
      <c r="G19" t="s">
        <v>102</v>
      </c>
      <c r="H19" s="78">
        <v>0</v>
      </c>
      <c r="I19" s="78">
        <v>0</v>
      </c>
      <c r="J19" s="77">
        <v>431.75195000000002</v>
      </c>
      <c r="K19" s="78">
        <v>0.97560000000000002</v>
      </c>
      <c r="L19" s="78">
        <v>5.0000000000000001E-3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651</v>
      </c>
    </row>
    <row r="3" spans="2:53">
      <c r="B3" s="2" t="s">
        <v>2</v>
      </c>
      <c r="C3" t="s">
        <v>194</v>
      </c>
    </row>
    <row r="4" spans="2:53">
      <c r="B4" s="2" t="s">
        <v>3</v>
      </c>
      <c r="C4">
        <v>98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3.59</v>
      </c>
      <c r="I11" s="7"/>
      <c r="J11" s="7"/>
      <c r="K11" s="76">
        <v>2.23E-2</v>
      </c>
      <c r="L11" s="75">
        <v>32555354</v>
      </c>
      <c r="M11" s="7"/>
      <c r="N11" s="75">
        <v>0</v>
      </c>
      <c r="O11" s="75">
        <v>33016.169397199999</v>
      </c>
      <c r="P11" s="7"/>
      <c r="Q11" s="76">
        <v>1</v>
      </c>
      <c r="R11" s="76">
        <v>0.38150000000000001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3.59</v>
      </c>
      <c r="K12" s="80">
        <v>2.23E-2</v>
      </c>
      <c r="L12" s="81">
        <v>32555354</v>
      </c>
      <c r="N12" s="81">
        <v>0</v>
      </c>
      <c r="O12" s="81">
        <v>33016.169397199999</v>
      </c>
      <c r="Q12" s="80">
        <v>1</v>
      </c>
      <c r="R12" s="80">
        <v>0.38150000000000001</v>
      </c>
    </row>
    <row r="13" spans="2:53">
      <c r="B13" s="79" t="s">
        <v>210</v>
      </c>
      <c r="C13" s="16"/>
      <c r="D13" s="16"/>
      <c r="H13" s="81">
        <v>2.2000000000000002</v>
      </c>
      <c r="K13" s="80">
        <v>1E-4</v>
      </c>
      <c r="L13" s="81">
        <v>8711039</v>
      </c>
      <c r="N13" s="81">
        <v>0</v>
      </c>
      <c r="O13" s="81">
        <v>9840.2449300000007</v>
      </c>
      <c r="Q13" s="80">
        <v>0.29799999999999999</v>
      </c>
      <c r="R13" s="80">
        <v>0.1137</v>
      </c>
    </row>
    <row r="14" spans="2:53">
      <c r="B14" s="79" t="s">
        <v>211</v>
      </c>
      <c r="C14" s="16"/>
      <c r="D14" s="16"/>
      <c r="H14" s="81">
        <v>2.2000000000000002</v>
      </c>
      <c r="K14" s="80">
        <v>1E-4</v>
      </c>
      <c r="L14" s="81">
        <v>8711039</v>
      </c>
      <c r="N14" s="81">
        <v>0</v>
      </c>
      <c r="O14" s="81">
        <v>9840.2449300000007</v>
      </c>
      <c r="Q14" s="80">
        <v>0.29799999999999999</v>
      </c>
      <c r="R14" s="80">
        <v>0.1137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1.8</v>
      </c>
      <c r="I15" t="s">
        <v>102</v>
      </c>
      <c r="J15" s="78">
        <v>0.04</v>
      </c>
      <c r="K15" s="78">
        <v>-2.3E-3</v>
      </c>
      <c r="L15" s="77">
        <v>968045</v>
      </c>
      <c r="M15" s="77">
        <v>142.69999999999999</v>
      </c>
      <c r="N15" s="77">
        <v>0</v>
      </c>
      <c r="O15" s="77">
        <v>1381.4002149999999</v>
      </c>
      <c r="P15" s="78">
        <v>1E-4</v>
      </c>
      <c r="Q15" s="78">
        <v>4.1799999999999997E-2</v>
      </c>
      <c r="R15" s="78">
        <v>1.6E-2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1</v>
      </c>
      <c r="I16" t="s">
        <v>102</v>
      </c>
      <c r="J16" s="78">
        <v>1.7500000000000002E-2</v>
      </c>
      <c r="K16" s="78">
        <v>-3.0000000000000001E-3</v>
      </c>
      <c r="L16" s="77">
        <v>3646254</v>
      </c>
      <c r="M16" s="77">
        <v>111.05</v>
      </c>
      <c r="N16" s="77">
        <v>0</v>
      </c>
      <c r="O16" s="77">
        <v>4049.1650669999999</v>
      </c>
      <c r="P16" s="78">
        <v>2.0000000000000001E-4</v>
      </c>
      <c r="Q16" s="78">
        <v>0.1226</v>
      </c>
      <c r="R16" s="78">
        <v>4.6800000000000001E-2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3.04</v>
      </c>
      <c r="I17" t="s">
        <v>102</v>
      </c>
      <c r="J17" s="78">
        <v>7.4999999999999997E-3</v>
      </c>
      <c r="K17" s="78">
        <v>3.3999999999999998E-3</v>
      </c>
      <c r="L17" s="77">
        <v>1996740</v>
      </c>
      <c r="M17" s="77">
        <v>109.52</v>
      </c>
      <c r="N17" s="77">
        <v>0</v>
      </c>
      <c r="O17" s="77">
        <v>2186.8296479999999</v>
      </c>
      <c r="P17" s="78">
        <v>1E-4</v>
      </c>
      <c r="Q17" s="78">
        <v>6.6199999999999995E-2</v>
      </c>
      <c r="R17" s="78">
        <v>2.53E-2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3.83</v>
      </c>
      <c r="I18" t="s">
        <v>102</v>
      </c>
      <c r="J18" s="78">
        <v>1E-3</v>
      </c>
      <c r="K18" s="78">
        <v>3.8999999999999998E-3</v>
      </c>
      <c r="L18" s="77">
        <v>2100000</v>
      </c>
      <c r="M18" s="77">
        <v>105.85</v>
      </c>
      <c r="N18" s="77">
        <v>0</v>
      </c>
      <c r="O18" s="77">
        <v>2222.85</v>
      </c>
      <c r="P18" s="78">
        <v>2.0000000000000001E-4</v>
      </c>
      <c r="Q18" s="78">
        <v>6.7299999999999999E-2</v>
      </c>
      <c r="R18" s="78">
        <v>2.5700000000000001E-2</v>
      </c>
    </row>
    <row r="19" spans="2:18">
      <c r="B19" s="79" t="s">
        <v>225</v>
      </c>
      <c r="C19" s="16"/>
      <c r="D19" s="16"/>
      <c r="H19" s="81">
        <v>4.18</v>
      </c>
      <c r="K19" s="80">
        <v>3.1800000000000002E-2</v>
      </c>
      <c r="L19" s="81">
        <v>23844315</v>
      </c>
      <c r="N19" s="81">
        <v>0</v>
      </c>
      <c r="O19" s="81">
        <v>23175.924467199999</v>
      </c>
      <c r="Q19" s="80">
        <v>0.70199999999999996</v>
      </c>
      <c r="R19" s="80">
        <v>0.26779999999999998</v>
      </c>
    </row>
    <row r="20" spans="2:18">
      <c r="B20" s="79" t="s">
        <v>226</v>
      </c>
      <c r="C20" s="16"/>
      <c r="D20" s="16"/>
      <c r="H20" s="81">
        <v>0.93</v>
      </c>
      <c r="K20" s="80">
        <v>2.8500000000000001E-2</v>
      </c>
      <c r="L20" s="81">
        <v>270000</v>
      </c>
      <c r="N20" s="81">
        <v>0</v>
      </c>
      <c r="O20" s="81">
        <v>263.00700000000001</v>
      </c>
      <c r="Q20" s="80">
        <v>8.0000000000000002E-3</v>
      </c>
      <c r="R20" s="80">
        <v>3.0000000000000001E-3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0.93</v>
      </c>
      <c r="I21" t="s">
        <v>102</v>
      </c>
      <c r="J21" s="78">
        <v>0</v>
      </c>
      <c r="K21" s="78">
        <v>2.8500000000000001E-2</v>
      </c>
      <c r="L21" s="77">
        <v>270000</v>
      </c>
      <c r="M21" s="77">
        <v>97.41</v>
      </c>
      <c r="N21" s="77">
        <v>0</v>
      </c>
      <c r="O21" s="77">
        <v>263.00700000000001</v>
      </c>
      <c r="P21" s="78">
        <v>0</v>
      </c>
      <c r="Q21" s="78">
        <v>8.0000000000000002E-3</v>
      </c>
      <c r="R21" s="78">
        <v>3.0000000000000001E-3</v>
      </c>
    </row>
    <row r="22" spans="2:18">
      <c r="B22" s="79" t="s">
        <v>230</v>
      </c>
      <c r="C22" s="16"/>
      <c r="D22" s="16"/>
      <c r="H22" s="81">
        <v>4.33</v>
      </c>
      <c r="K22" s="80">
        <v>3.2500000000000001E-2</v>
      </c>
      <c r="L22" s="81">
        <v>20463557</v>
      </c>
      <c r="N22" s="81">
        <v>0</v>
      </c>
      <c r="O22" s="81">
        <v>19787.849980399998</v>
      </c>
      <c r="Q22" s="80">
        <v>0.59930000000000005</v>
      </c>
      <c r="R22" s="80">
        <v>0.22869999999999999</v>
      </c>
    </row>
    <row r="23" spans="2:18">
      <c r="B23" t="s">
        <v>231</v>
      </c>
      <c r="C23" t="s">
        <v>232</v>
      </c>
      <c r="D23" t="s">
        <v>100</v>
      </c>
      <c r="E23" t="s">
        <v>214</v>
      </c>
      <c r="G23" t="s">
        <v>233</v>
      </c>
      <c r="H23" s="77">
        <v>0.5</v>
      </c>
      <c r="I23" t="s">
        <v>102</v>
      </c>
      <c r="J23" s="78">
        <v>4.2500000000000003E-2</v>
      </c>
      <c r="K23" s="78">
        <v>2.5700000000000001E-2</v>
      </c>
      <c r="L23" s="77">
        <v>178126</v>
      </c>
      <c r="M23" s="77">
        <v>102.94</v>
      </c>
      <c r="N23" s="77">
        <v>0</v>
      </c>
      <c r="O23" s="77">
        <v>183.36290439999999</v>
      </c>
      <c r="P23" s="78">
        <v>0</v>
      </c>
      <c r="Q23" s="78">
        <v>5.5999999999999999E-3</v>
      </c>
      <c r="R23" s="78">
        <v>2.0999999999999999E-3</v>
      </c>
    </row>
    <row r="24" spans="2:18">
      <c r="B24" t="s">
        <v>234</v>
      </c>
      <c r="C24" t="s">
        <v>235</v>
      </c>
      <c r="D24" t="s">
        <v>100</v>
      </c>
      <c r="E24" t="s">
        <v>214</v>
      </c>
      <c r="G24" t="s">
        <v>236</v>
      </c>
      <c r="H24" s="77">
        <v>1.47</v>
      </c>
      <c r="I24" t="s">
        <v>102</v>
      </c>
      <c r="J24" s="78">
        <v>3.7499999999999999E-2</v>
      </c>
      <c r="K24" s="78">
        <v>3.0700000000000002E-2</v>
      </c>
      <c r="L24" s="77">
        <v>2955838</v>
      </c>
      <c r="M24" s="77">
        <v>102.85</v>
      </c>
      <c r="N24" s="77">
        <v>0</v>
      </c>
      <c r="O24" s="77">
        <v>3040.0793829999998</v>
      </c>
      <c r="P24" s="78">
        <v>1E-4</v>
      </c>
      <c r="Q24" s="78">
        <v>9.2100000000000001E-2</v>
      </c>
      <c r="R24" s="78">
        <v>3.5099999999999999E-2</v>
      </c>
    </row>
    <row r="25" spans="2:18">
      <c r="B25" t="s">
        <v>237</v>
      </c>
      <c r="C25" t="s">
        <v>238</v>
      </c>
      <c r="D25" t="s">
        <v>100</v>
      </c>
      <c r="E25" t="s">
        <v>214</v>
      </c>
      <c r="G25" t="s">
        <v>239</v>
      </c>
      <c r="H25" s="77">
        <v>4.3</v>
      </c>
      <c r="I25" t="s">
        <v>102</v>
      </c>
      <c r="J25" s="78">
        <v>0.02</v>
      </c>
      <c r="K25" s="78">
        <v>3.3000000000000002E-2</v>
      </c>
      <c r="L25" s="77">
        <v>3077384</v>
      </c>
      <c r="M25" s="77">
        <v>95.64</v>
      </c>
      <c r="N25" s="77">
        <v>0</v>
      </c>
      <c r="O25" s="77">
        <v>2943.2100575999998</v>
      </c>
      <c r="P25" s="78">
        <v>2.0000000000000001E-4</v>
      </c>
      <c r="Q25" s="78">
        <v>8.9099999999999999E-2</v>
      </c>
      <c r="R25" s="78">
        <v>3.4000000000000002E-2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3.57</v>
      </c>
      <c r="I26" t="s">
        <v>102</v>
      </c>
      <c r="J26" s="78">
        <v>6.25E-2</v>
      </c>
      <c r="K26" s="78">
        <v>3.2500000000000001E-2</v>
      </c>
      <c r="L26" s="77">
        <v>1801036</v>
      </c>
      <c r="M26" s="77">
        <v>117</v>
      </c>
      <c r="N26" s="77">
        <v>0</v>
      </c>
      <c r="O26" s="77">
        <v>2107.2121200000001</v>
      </c>
      <c r="P26" s="78">
        <v>1E-4</v>
      </c>
      <c r="Q26" s="78">
        <v>6.3799999999999996E-2</v>
      </c>
      <c r="R26" s="78">
        <v>2.4400000000000002E-2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2.08</v>
      </c>
      <c r="I27" t="s">
        <v>102</v>
      </c>
      <c r="J27" s="78">
        <v>4.0000000000000001E-3</v>
      </c>
      <c r="K27" s="78">
        <v>3.15E-2</v>
      </c>
      <c r="L27" s="77">
        <v>7218264</v>
      </c>
      <c r="M27" s="77">
        <v>94.89</v>
      </c>
      <c r="N27" s="77">
        <v>0</v>
      </c>
      <c r="O27" s="77">
        <v>6849.4107095999998</v>
      </c>
      <c r="P27" s="78">
        <v>4.0000000000000002E-4</v>
      </c>
      <c r="Q27" s="78">
        <v>0.20749999999999999</v>
      </c>
      <c r="R27" s="78">
        <v>7.9200000000000007E-2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7.2</v>
      </c>
      <c r="I28" t="s">
        <v>102</v>
      </c>
      <c r="J28" s="78">
        <v>0.01</v>
      </c>
      <c r="K28" s="78">
        <v>3.3799999999999997E-2</v>
      </c>
      <c r="L28" s="77">
        <v>3335000</v>
      </c>
      <c r="M28" s="77">
        <v>84.97</v>
      </c>
      <c r="N28" s="77">
        <v>0</v>
      </c>
      <c r="O28" s="77">
        <v>2833.7494999999999</v>
      </c>
      <c r="P28" s="78">
        <v>1E-4</v>
      </c>
      <c r="Q28" s="78">
        <v>8.5800000000000001E-2</v>
      </c>
      <c r="R28" s="78">
        <v>3.27E-2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7">
        <v>16.149999999999999</v>
      </c>
      <c r="I29" t="s">
        <v>102</v>
      </c>
      <c r="J29" s="78">
        <v>3.7499999999999999E-2</v>
      </c>
      <c r="K29" s="78">
        <v>3.7499999999999999E-2</v>
      </c>
      <c r="L29" s="77">
        <v>1341000</v>
      </c>
      <c r="M29" s="77">
        <v>101.8</v>
      </c>
      <c r="N29" s="77">
        <v>0</v>
      </c>
      <c r="O29" s="77">
        <v>1365.1379999999999</v>
      </c>
      <c r="P29" s="78">
        <v>1E-4</v>
      </c>
      <c r="Q29" s="78">
        <v>4.1300000000000003E-2</v>
      </c>
      <c r="R29" s="78">
        <v>1.5800000000000002E-2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7">
        <v>8.9600000000000009</v>
      </c>
      <c r="I30" t="s">
        <v>102</v>
      </c>
      <c r="J30" s="78">
        <v>1.2999999999999999E-2</v>
      </c>
      <c r="K30" s="78">
        <v>3.4000000000000002E-2</v>
      </c>
      <c r="L30" s="77">
        <v>556909</v>
      </c>
      <c r="M30" s="77">
        <v>83.62</v>
      </c>
      <c r="N30" s="77">
        <v>0</v>
      </c>
      <c r="O30" s="77">
        <v>465.68730579999999</v>
      </c>
      <c r="P30" s="78">
        <v>1E-4</v>
      </c>
      <c r="Q30" s="78">
        <v>1.41E-2</v>
      </c>
      <c r="R30" s="78">
        <v>5.4000000000000003E-3</v>
      </c>
    </row>
    <row r="31" spans="2:18">
      <c r="B31" s="79" t="s">
        <v>255</v>
      </c>
      <c r="C31" s="16"/>
      <c r="D31" s="16"/>
      <c r="H31" s="81">
        <v>3.49</v>
      </c>
      <c r="K31" s="80">
        <v>2.7699999999999999E-2</v>
      </c>
      <c r="L31" s="81">
        <v>3110758</v>
      </c>
      <c r="N31" s="81">
        <v>0</v>
      </c>
      <c r="O31" s="81">
        <v>3125.0674868000001</v>
      </c>
      <c r="Q31" s="80">
        <v>9.4700000000000006E-2</v>
      </c>
      <c r="R31" s="80">
        <v>3.61E-2</v>
      </c>
    </row>
    <row r="32" spans="2:18">
      <c r="B32" t="s">
        <v>256</v>
      </c>
      <c r="C32" t="s">
        <v>257</v>
      </c>
      <c r="D32" t="s">
        <v>100</v>
      </c>
      <c r="E32" t="s">
        <v>214</v>
      </c>
      <c r="G32" t="s">
        <v>258</v>
      </c>
      <c r="H32" s="77">
        <v>3.49</v>
      </c>
      <c r="I32" t="s">
        <v>102</v>
      </c>
      <c r="J32" s="78">
        <v>9.7000000000000003E-3</v>
      </c>
      <c r="K32" s="78">
        <v>2.7699999999999999E-2</v>
      </c>
      <c r="L32" s="77">
        <v>3110758</v>
      </c>
      <c r="M32" s="77">
        <v>100.46</v>
      </c>
      <c r="N32" s="77">
        <v>0</v>
      </c>
      <c r="O32" s="77">
        <v>3125.0674868000001</v>
      </c>
      <c r="P32" s="78">
        <v>1E-4</v>
      </c>
      <c r="Q32" s="78">
        <v>9.4700000000000006E-2</v>
      </c>
      <c r="R32" s="78">
        <v>3.61E-2</v>
      </c>
    </row>
    <row r="33" spans="2:18">
      <c r="B33" s="79" t="s">
        <v>259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198</v>
      </c>
      <c r="C34" t="s">
        <v>198</v>
      </c>
      <c r="D34" s="16"/>
      <c r="E34" t="s">
        <v>198</v>
      </c>
      <c r="H34" s="77">
        <v>0</v>
      </c>
      <c r="I34" t="s">
        <v>198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207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s="79" t="s">
        <v>260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261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t="s">
        <v>262</v>
      </c>
      <c r="C40" s="16"/>
      <c r="D40" s="16"/>
    </row>
    <row r="41" spans="2:18">
      <c r="B41" t="s">
        <v>263</v>
      </c>
      <c r="C41" s="16"/>
      <c r="D41" s="16"/>
    </row>
    <row r="42" spans="2:18">
      <c r="B42" t="s">
        <v>264</v>
      </c>
      <c r="C42" s="16"/>
      <c r="D42" s="16"/>
    </row>
    <row r="43" spans="2:18">
      <c r="B43" t="s">
        <v>265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651</v>
      </c>
    </row>
    <row r="3" spans="2:68">
      <c r="B3" s="2" t="s">
        <v>2</v>
      </c>
      <c r="C3" t="s">
        <v>194</v>
      </c>
    </row>
    <row r="4" spans="2:68">
      <c r="B4" s="2" t="s">
        <v>3</v>
      </c>
      <c r="C4">
        <v>98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266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267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268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269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262</v>
      </c>
      <c r="C25" s="16"/>
      <c r="D25" s="16"/>
      <c r="E25" s="16"/>
      <c r="F25" s="16"/>
      <c r="G25" s="16"/>
    </row>
    <row r="26" spans="2:21">
      <c r="B26" t="s">
        <v>263</v>
      </c>
      <c r="C26" s="16"/>
      <c r="D26" s="16"/>
      <c r="E26" s="16"/>
      <c r="F26" s="16"/>
      <c r="G26" s="16"/>
    </row>
    <row r="27" spans="2:21">
      <c r="B27" t="s">
        <v>264</v>
      </c>
      <c r="C27" s="16"/>
      <c r="D27" s="16"/>
      <c r="E27" s="16"/>
      <c r="F27" s="16"/>
      <c r="G27" s="16"/>
    </row>
    <row r="28" spans="2:21">
      <c r="B28" t="s">
        <v>265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B1" sqref="B1:U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651</v>
      </c>
    </row>
    <row r="3" spans="2:66">
      <c r="B3" s="2" t="s">
        <v>2</v>
      </c>
      <c r="C3" t="s">
        <v>194</v>
      </c>
    </row>
    <row r="4" spans="2:66">
      <c r="B4" s="2" t="s">
        <v>3</v>
      </c>
      <c r="C4">
        <v>98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2.91</v>
      </c>
      <c r="L11" s="7"/>
      <c r="M11" s="7"/>
      <c r="N11" s="76">
        <v>2.8500000000000001E-2</v>
      </c>
      <c r="O11" s="75">
        <v>9535858.0500000007</v>
      </c>
      <c r="P11" s="33"/>
      <c r="Q11" s="75">
        <v>0</v>
      </c>
      <c r="R11" s="75">
        <v>9906.3315337099993</v>
      </c>
      <c r="S11" s="7"/>
      <c r="T11" s="76">
        <v>1</v>
      </c>
      <c r="U11" s="76">
        <v>0.1145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2.91</v>
      </c>
      <c r="N12" s="80">
        <v>2.8500000000000001E-2</v>
      </c>
      <c r="O12" s="81">
        <v>9535858.0500000007</v>
      </c>
      <c r="Q12" s="81">
        <v>0</v>
      </c>
      <c r="R12" s="81">
        <v>9906.3315337099993</v>
      </c>
      <c r="T12" s="80">
        <v>1</v>
      </c>
      <c r="U12" s="80">
        <v>0.1145</v>
      </c>
    </row>
    <row r="13" spans="2:66">
      <c r="B13" s="79" t="s">
        <v>266</v>
      </c>
      <c r="C13" s="16"/>
      <c r="D13" s="16"/>
      <c r="E13" s="16"/>
      <c r="F13" s="16"/>
      <c r="K13" s="81">
        <v>2.95</v>
      </c>
      <c r="N13" s="80">
        <v>1.5599999999999999E-2</v>
      </c>
      <c r="O13" s="81">
        <v>5191186.87</v>
      </c>
      <c r="Q13" s="81">
        <v>0</v>
      </c>
      <c r="R13" s="81">
        <v>5751.1864527389998</v>
      </c>
      <c r="T13" s="80">
        <v>0.5806</v>
      </c>
      <c r="U13" s="80">
        <v>6.6500000000000004E-2</v>
      </c>
    </row>
    <row r="14" spans="2:66">
      <c r="B14" t="s">
        <v>270</v>
      </c>
      <c r="C14" t="s">
        <v>271</v>
      </c>
      <c r="D14" t="s">
        <v>100</v>
      </c>
      <c r="E14" t="s">
        <v>123</v>
      </c>
      <c r="F14" t="s">
        <v>272</v>
      </c>
      <c r="G14" t="s">
        <v>273</v>
      </c>
      <c r="H14" t="s">
        <v>274</v>
      </c>
      <c r="I14" t="s">
        <v>275</v>
      </c>
      <c r="J14" t="s">
        <v>276</v>
      </c>
      <c r="K14" s="77">
        <v>7.48</v>
      </c>
      <c r="L14" t="s">
        <v>102</v>
      </c>
      <c r="M14" s="78">
        <v>3.8E-3</v>
      </c>
      <c r="N14" s="78">
        <v>1.6500000000000001E-2</v>
      </c>
      <c r="O14" s="77">
        <v>80000</v>
      </c>
      <c r="P14" s="77">
        <v>103.7</v>
      </c>
      <c r="Q14" s="77">
        <v>0</v>
      </c>
      <c r="R14" s="77">
        <v>82.96</v>
      </c>
      <c r="S14" s="78">
        <v>1E-4</v>
      </c>
      <c r="T14" s="78">
        <v>8.3999999999999995E-3</v>
      </c>
      <c r="U14" s="78">
        <v>1E-3</v>
      </c>
    </row>
    <row r="15" spans="2:66">
      <c r="B15" t="s">
        <v>277</v>
      </c>
      <c r="C15" t="s">
        <v>278</v>
      </c>
      <c r="D15" t="s">
        <v>100</v>
      </c>
      <c r="E15" t="s">
        <v>123</v>
      </c>
      <c r="F15" t="s">
        <v>279</v>
      </c>
      <c r="G15" t="s">
        <v>273</v>
      </c>
      <c r="H15" t="s">
        <v>274</v>
      </c>
      <c r="I15" t="s">
        <v>275</v>
      </c>
      <c r="J15" t="s">
        <v>280</v>
      </c>
      <c r="K15" s="77">
        <v>0.84</v>
      </c>
      <c r="L15" t="s">
        <v>102</v>
      </c>
      <c r="M15" s="78">
        <v>3.5499999999999997E-2</v>
      </c>
      <c r="N15" s="78">
        <v>1.2999999999999999E-3</v>
      </c>
      <c r="O15" s="77">
        <v>10000</v>
      </c>
      <c r="P15" s="77">
        <v>119.33</v>
      </c>
      <c r="Q15" s="77">
        <v>0</v>
      </c>
      <c r="R15" s="77">
        <v>11.933</v>
      </c>
      <c r="S15" s="78">
        <v>1E-4</v>
      </c>
      <c r="T15" s="78">
        <v>1.1999999999999999E-3</v>
      </c>
      <c r="U15" s="78">
        <v>1E-4</v>
      </c>
    </row>
    <row r="16" spans="2:66">
      <c r="B16" t="s">
        <v>281</v>
      </c>
      <c r="C16" t="s">
        <v>282</v>
      </c>
      <c r="D16" t="s">
        <v>100</v>
      </c>
      <c r="E16" t="s">
        <v>123</v>
      </c>
      <c r="F16" t="s">
        <v>283</v>
      </c>
      <c r="G16" t="s">
        <v>273</v>
      </c>
      <c r="H16" t="s">
        <v>274</v>
      </c>
      <c r="I16" t="s">
        <v>275</v>
      </c>
      <c r="J16" t="s">
        <v>284</v>
      </c>
      <c r="K16" s="77">
        <v>0.84</v>
      </c>
      <c r="L16" t="s">
        <v>102</v>
      </c>
      <c r="M16" s="78">
        <v>0.05</v>
      </c>
      <c r="N16" s="78">
        <v>4.1000000000000003E-3</v>
      </c>
      <c r="O16" s="77">
        <v>73384.820000000007</v>
      </c>
      <c r="P16" s="77">
        <v>115.52</v>
      </c>
      <c r="Q16" s="77">
        <v>0</v>
      </c>
      <c r="R16" s="77">
        <v>84.774144063999998</v>
      </c>
      <c r="S16" s="78">
        <v>1E-4</v>
      </c>
      <c r="T16" s="78">
        <v>8.6E-3</v>
      </c>
      <c r="U16" s="78">
        <v>1E-3</v>
      </c>
    </row>
    <row r="17" spans="2:21">
      <c r="B17" t="s">
        <v>285</v>
      </c>
      <c r="C17" t="s">
        <v>286</v>
      </c>
      <c r="D17" t="s">
        <v>100</v>
      </c>
      <c r="E17" t="s">
        <v>123</v>
      </c>
      <c r="F17" t="s">
        <v>287</v>
      </c>
      <c r="G17" t="s">
        <v>653</v>
      </c>
      <c r="H17" t="s">
        <v>288</v>
      </c>
      <c r="I17" t="s">
        <v>150</v>
      </c>
      <c r="J17" t="s">
        <v>289</v>
      </c>
      <c r="K17" s="77">
        <v>6.82</v>
      </c>
      <c r="L17" t="s">
        <v>102</v>
      </c>
      <c r="M17" s="78">
        <v>1.6500000000000001E-2</v>
      </c>
      <c r="N17" s="78">
        <v>1.7399999999999999E-2</v>
      </c>
      <c r="O17" s="77">
        <v>354000</v>
      </c>
      <c r="P17" s="77">
        <v>107.7</v>
      </c>
      <c r="Q17" s="77">
        <v>0</v>
      </c>
      <c r="R17" s="77">
        <v>381.25799999999998</v>
      </c>
      <c r="S17" s="78">
        <v>2.0000000000000001E-4</v>
      </c>
      <c r="T17" s="78">
        <v>3.85E-2</v>
      </c>
      <c r="U17" s="78">
        <v>4.4000000000000003E-3</v>
      </c>
    </row>
    <row r="18" spans="2:21">
      <c r="B18" t="s">
        <v>290</v>
      </c>
      <c r="C18" t="s">
        <v>291</v>
      </c>
      <c r="D18" t="s">
        <v>100</v>
      </c>
      <c r="E18" t="s">
        <v>123</v>
      </c>
      <c r="F18" t="s">
        <v>292</v>
      </c>
      <c r="G18" t="s">
        <v>293</v>
      </c>
      <c r="H18" t="s">
        <v>288</v>
      </c>
      <c r="I18" t="s">
        <v>150</v>
      </c>
      <c r="J18" t="s">
        <v>294</v>
      </c>
      <c r="K18" s="77">
        <v>2.77</v>
      </c>
      <c r="L18" t="s">
        <v>102</v>
      </c>
      <c r="M18" s="78">
        <v>4.4999999999999998E-2</v>
      </c>
      <c r="N18" s="78">
        <v>1.2999999999999999E-2</v>
      </c>
      <c r="O18" s="77">
        <v>380000</v>
      </c>
      <c r="P18" s="77">
        <v>118.72</v>
      </c>
      <c r="Q18" s="77">
        <v>0</v>
      </c>
      <c r="R18" s="77">
        <v>451.13600000000002</v>
      </c>
      <c r="S18" s="78">
        <v>1E-4</v>
      </c>
      <c r="T18" s="78">
        <v>4.5499999999999999E-2</v>
      </c>
      <c r="U18" s="78">
        <v>5.1999999999999998E-3</v>
      </c>
    </row>
    <row r="19" spans="2:21">
      <c r="B19" t="s">
        <v>295</v>
      </c>
      <c r="C19" t="s">
        <v>296</v>
      </c>
      <c r="D19" t="s">
        <v>100</v>
      </c>
      <c r="E19" t="s">
        <v>123</v>
      </c>
      <c r="F19" t="s">
        <v>297</v>
      </c>
      <c r="G19" t="s">
        <v>653</v>
      </c>
      <c r="H19" t="s">
        <v>288</v>
      </c>
      <c r="I19" t="s">
        <v>150</v>
      </c>
      <c r="J19" t="s">
        <v>289</v>
      </c>
      <c r="K19" s="77">
        <v>3.99</v>
      </c>
      <c r="L19" t="s">
        <v>102</v>
      </c>
      <c r="M19" s="78">
        <v>1.77E-2</v>
      </c>
      <c r="N19" s="78">
        <v>1.9199999999999998E-2</v>
      </c>
      <c r="O19" s="77">
        <v>327450</v>
      </c>
      <c r="P19" s="77">
        <v>106.77</v>
      </c>
      <c r="Q19" s="77">
        <v>0</v>
      </c>
      <c r="R19" s="77">
        <v>349.61836499999998</v>
      </c>
      <c r="S19" s="78">
        <v>1E-4</v>
      </c>
      <c r="T19" s="78">
        <v>3.5299999999999998E-2</v>
      </c>
      <c r="U19" s="78">
        <v>4.0000000000000001E-3</v>
      </c>
    </row>
    <row r="20" spans="2:21">
      <c r="B20" t="s">
        <v>298</v>
      </c>
      <c r="C20" t="s">
        <v>299</v>
      </c>
      <c r="D20" t="s">
        <v>100</v>
      </c>
      <c r="E20" t="s">
        <v>123</v>
      </c>
      <c r="F20" t="s">
        <v>283</v>
      </c>
      <c r="G20" t="s">
        <v>273</v>
      </c>
      <c r="H20" t="s">
        <v>300</v>
      </c>
      <c r="I20" t="s">
        <v>275</v>
      </c>
      <c r="J20" t="s">
        <v>301</v>
      </c>
      <c r="K20" s="77">
        <v>0.18</v>
      </c>
      <c r="L20" t="s">
        <v>102</v>
      </c>
      <c r="M20" s="78">
        <v>0.04</v>
      </c>
      <c r="N20" s="78">
        <v>1.5100000000000001E-2</v>
      </c>
      <c r="O20" s="77">
        <v>187500</v>
      </c>
      <c r="P20" s="77">
        <v>115.27</v>
      </c>
      <c r="Q20" s="77">
        <v>0</v>
      </c>
      <c r="R20" s="77">
        <v>216.13124999999999</v>
      </c>
      <c r="S20" s="78">
        <v>2.9999999999999997E-4</v>
      </c>
      <c r="T20" s="78">
        <v>2.18E-2</v>
      </c>
      <c r="U20" s="78">
        <v>2.5000000000000001E-3</v>
      </c>
    </row>
    <row r="21" spans="2:21">
      <c r="B21" t="s">
        <v>302</v>
      </c>
      <c r="C21" t="s">
        <v>303</v>
      </c>
      <c r="D21" t="s">
        <v>100</v>
      </c>
      <c r="E21" t="s">
        <v>123</v>
      </c>
      <c r="F21" t="s">
        <v>283</v>
      </c>
      <c r="G21" t="s">
        <v>273</v>
      </c>
      <c r="H21" t="s">
        <v>300</v>
      </c>
      <c r="I21" t="s">
        <v>275</v>
      </c>
      <c r="J21" t="s">
        <v>284</v>
      </c>
      <c r="K21" s="77">
        <v>0.66</v>
      </c>
      <c r="L21" t="s">
        <v>102</v>
      </c>
      <c r="M21" s="78">
        <v>4.2000000000000003E-2</v>
      </c>
      <c r="N21" s="78">
        <v>4.1000000000000003E-3</v>
      </c>
      <c r="O21" s="77">
        <v>154222.98000000001</v>
      </c>
      <c r="P21" s="77">
        <v>113.31</v>
      </c>
      <c r="Q21" s="77">
        <v>0</v>
      </c>
      <c r="R21" s="77">
        <v>174.75005863800001</v>
      </c>
      <c r="S21" s="78">
        <v>5.0000000000000001E-4</v>
      </c>
      <c r="T21" s="78">
        <v>1.7600000000000001E-2</v>
      </c>
      <c r="U21" s="78">
        <v>2E-3</v>
      </c>
    </row>
    <row r="22" spans="2:21">
      <c r="B22" t="s">
        <v>304</v>
      </c>
      <c r="C22" t="s">
        <v>305</v>
      </c>
      <c r="D22" t="s">
        <v>100</v>
      </c>
      <c r="E22" t="s">
        <v>123</v>
      </c>
      <c r="F22" t="s">
        <v>306</v>
      </c>
      <c r="G22" t="s">
        <v>653</v>
      </c>
      <c r="H22" t="s">
        <v>307</v>
      </c>
      <c r="I22" t="s">
        <v>275</v>
      </c>
      <c r="J22" t="s">
        <v>308</v>
      </c>
      <c r="K22" s="77">
        <v>3.08</v>
      </c>
      <c r="L22" t="s">
        <v>102</v>
      </c>
      <c r="M22" s="78">
        <v>2.3400000000000001E-2</v>
      </c>
      <c r="N22" s="78">
        <v>1.8700000000000001E-2</v>
      </c>
      <c r="O22" s="77">
        <v>510638.38</v>
      </c>
      <c r="P22" s="77">
        <v>109.67</v>
      </c>
      <c r="Q22" s="77">
        <v>0</v>
      </c>
      <c r="R22" s="77">
        <v>560.01711134599998</v>
      </c>
      <c r="S22" s="78">
        <v>2.0000000000000001E-4</v>
      </c>
      <c r="T22" s="78">
        <v>5.6500000000000002E-2</v>
      </c>
      <c r="U22" s="78">
        <v>6.4999999999999997E-3</v>
      </c>
    </row>
    <row r="23" spans="2:21">
      <c r="B23" t="s">
        <v>309</v>
      </c>
      <c r="C23" t="s">
        <v>310</v>
      </c>
      <c r="D23" t="s">
        <v>100</v>
      </c>
      <c r="E23" t="s">
        <v>123</v>
      </c>
      <c r="F23" t="s">
        <v>311</v>
      </c>
      <c r="G23" t="s">
        <v>653</v>
      </c>
      <c r="H23" t="s">
        <v>307</v>
      </c>
      <c r="I23" t="s">
        <v>275</v>
      </c>
      <c r="J23" t="s">
        <v>312</v>
      </c>
      <c r="K23" s="77">
        <v>2.89</v>
      </c>
      <c r="L23" t="s">
        <v>102</v>
      </c>
      <c r="M23" s="78">
        <v>2E-3</v>
      </c>
      <c r="N23" s="78">
        <v>1.2999999999999999E-2</v>
      </c>
      <c r="O23" s="77">
        <v>378120</v>
      </c>
      <c r="P23" s="77">
        <v>102.61</v>
      </c>
      <c r="Q23" s="77">
        <v>0</v>
      </c>
      <c r="R23" s="77">
        <v>387.98893199999998</v>
      </c>
      <c r="S23" s="78">
        <v>1.1000000000000001E-3</v>
      </c>
      <c r="T23" s="78">
        <v>3.9199999999999999E-2</v>
      </c>
      <c r="U23" s="78">
        <v>4.4999999999999997E-3</v>
      </c>
    </row>
    <row r="24" spans="2:21">
      <c r="B24" t="s">
        <v>313</v>
      </c>
      <c r="C24" t="s">
        <v>314</v>
      </c>
      <c r="D24" t="s">
        <v>100</v>
      </c>
      <c r="E24" t="s">
        <v>123</v>
      </c>
      <c r="F24" t="s">
        <v>315</v>
      </c>
      <c r="G24" t="s">
        <v>653</v>
      </c>
      <c r="H24" t="s">
        <v>307</v>
      </c>
      <c r="I24" t="s">
        <v>275</v>
      </c>
      <c r="J24" t="s">
        <v>316</v>
      </c>
      <c r="K24" s="77">
        <v>1.95</v>
      </c>
      <c r="L24" t="s">
        <v>102</v>
      </c>
      <c r="M24" s="78">
        <v>4.7500000000000001E-2</v>
      </c>
      <c r="N24" s="78">
        <v>1.2699999999999999E-2</v>
      </c>
      <c r="O24" s="77">
        <v>143333.35999999999</v>
      </c>
      <c r="P24" s="77">
        <v>138.58000000000001</v>
      </c>
      <c r="Q24" s="77">
        <v>0</v>
      </c>
      <c r="R24" s="77">
        <v>198.631370288</v>
      </c>
      <c r="S24" s="78">
        <v>1E-4</v>
      </c>
      <c r="T24" s="78">
        <v>2.01E-2</v>
      </c>
      <c r="U24" s="78">
        <v>2.3E-3</v>
      </c>
    </row>
    <row r="25" spans="2:21">
      <c r="B25" t="s">
        <v>317</v>
      </c>
      <c r="C25" t="s">
        <v>318</v>
      </c>
      <c r="D25" t="s">
        <v>100</v>
      </c>
      <c r="E25" t="s">
        <v>123</v>
      </c>
      <c r="F25" t="s">
        <v>315</v>
      </c>
      <c r="G25" t="s">
        <v>653</v>
      </c>
      <c r="H25" t="s">
        <v>307</v>
      </c>
      <c r="I25" t="s">
        <v>275</v>
      </c>
      <c r="J25" t="s">
        <v>319</v>
      </c>
      <c r="K25" s="77">
        <v>4.7</v>
      </c>
      <c r="L25" t="s">
        <v>102</v>
      </c>
      <c r="M25" s="78">
        <v>5.0000000000000001E-3</v>
      </c>
      <c r="N25" s="78">
        <v>2.3300000000000001E-2</v>
      </c>
      <c r="O25" s="77">
        <v>237850</v>
      </c>
      <c r="P25" s="77">
        <v>98</v>
      </c>
      <c r="Q25" s="77">
        <v>0</v>
      </c>
      <c r="R25" s="77">
        <v>233.09299999999999</v>
      </c>
      <c r="S25" s="78">
        <v>1E-4</v>
      </c>
      <c r="T25" s="78">
        <v>2.35E-2</v>
      </c>
      <c r="U25" s="78">
        <v>2.7000000000000001E-3</v>
      </c>
    </row>
    <row r="26" spans="2:21">
      <c r="B26" t="s">
        <v>320</v>
      </c>
      <c r="C26" t="s">
        <v>321</v>
      </c>
      <c r="D26" t="s">
        <v>100</v>
      </c>
      <c r="E26" t="s">
        <v>123</v>
      </c>
      <c r="F26" t="s">
        <v>322</v>
      </c>
      <c r="G26" t="s">
        <v>653</v>
      </c>
      <c r="H26" t="s">
        <v>307</v>
      </c>
      <c r="I26" t="s">
        <v>275</v>
      </c>
      <c r="J26" t="s">
        <v>323</v>
      </c>
      <c r="K26" s="77">
        <v>3.08</v>
      </c>
      <c r="L26" t="s">
        <v>102</v>
      </c>
      <c r="M26" s="78">
        <v>3.6999999999999998E-2</v>
      </c>
      <c r="N26" s="78">
        <v>1.5699999999999999E-2</v>
      </c>
      <c r="O26" s="77">
        <v>180000.03</v>
      </c>
      <c r="P26" s="77">
        <v>115.15</v>
      </c>
      <c r="Q26" s="77">
        <v>0</v>
      </c>
      <c r="R26" s="77">
        <v>207.27003454499999</v>
      </c>
      <c r="S26" s="78">
        <v>4.0000000000000002E-4</v>
      </c>
      <c r="T26" s="78">
        <v>2.0899999999999998E-2</v>
      </c>
      <c r="U26" s="78">
        <v>2.3999999999999998E-3</v>
      </c>
    </row>
    <row r="27" spans="2:21">
      <c r="B27" t="s">
        <v>324</v>
      </c>
      <c r="C27" t="s">
        <v>325</v>
      </c>
      <c r="D27" t="s">
        <v>100</v>
      </c>
      <c r="E27" t="s">
        <v>123</v>
      </c>
      <c r="F27" t="s">
        <v>326</v>
      </c>
      <c r="G27" t="s">
        <v>653</v>
      </c>
      <c r="H27" t="s">
        <v>307</v>
      </c>
      <c r="I27" t="s">
        <v>275</v>
      </c>
      <c r="J27" t="s">
        <v>327</v>
      </c>
      <c r="K27" s="77">
        <v>3.1</v>
      </c>
      <c r="L27" t="s">
        <v>102</v>
      </c>
      <c r="M27" s="78">
        <v>1.6E-2</v>
      </c>
      <c r="N27" s="78">
        <v>1.5900000000000001E-2</v>
      </c>
      <c r="O27" s="77">
        <v>150400.01</v>
      </c>
      <c r="P27" s="77">
        <v>109.04</v>
      </c>
      <c r="Q27" s="77">
        <v>0</v>
      </c>
      <c r="R27" s="77">
        <v>163.996170904</v>
      </c>
      <c r="S27" s="78">
        <v>4.0000000000000002E-4</v>
      </c>
      <c r="T27" s="78">
        <v>1.66E-2</v>
      </c>
      <c r="U27" s="78">
        <v>1.9E-3</v>
      </c>
    </row>
    <row r="28" spans="2:21">
      <c r="B28" t="s">
        <v>328</v>
      </c>
      <c r="C28" t="s">
        <v>329</v>
      </c>
      <c r="D28" t="s">
        <v>100</v>
      </c>
      <c r="E28" t="s">
        <v>123</v>
      </c>
      <c r="F28" t="s">
        <v>311</v>
      </c>
      <c r="G28" t="s">
        <v>653</v>
      </c>
      <c r="H28" t="s">
        <v>330</v>
      </c>
      <c r="I28" t="s">
        <v>275</v>
      </c>
      <c r="J28" t="s">
        <v>331</v>
      </c>
      <c r="K28" s="77">
        <v>1.57</v>
      </c>
      <c r="L28" t="s">
        <v>102</v>
      </c>
      <c r="M28" s="78">
        <v>2.5000000000000001E-2</v>
      </c>
      <c r="N28" s="78">
        <v>1.26E-2</v>
      </c>
      <c r="O28" s="77">
        <v>369787.29</v>
      </c>
      <c r="P28" s="77">
        <v>110.26</v>
      </c>
      <c r="Q28" s="77">
        <v>0</v>
      </c>
      <c r="R28" s="77">
        <v>407.72746595400002</v>
      </c>
      <c r="S28" s="78">
        <v>5.0000000000000001E-4</v>
      </c>
      <c r="T28" s="78">
        <v>4.1200000000000001E-2</v>
      </c>
      <c r="U28" s="78">
        <v>4.7000000000000002E-3</v>
      </c>
    </row>
    <row r="29" spans="2:21">
      <c r="B29" t="s">
        <v>332</v>
      </c>
      <c r="C29" t="s">
        <v>333</v>
      </c>
      <c r="D29" t="s">
        <v>100</v>
      </c>
      <c r="E29" t="s">
        <v>123</v>
      </c>
      <c r="F29" t="s">
        <v>334</v>
      </c>
      <c r="G29" t="s">
        <v>654</v>
      </c>
      <c r="H29" t="s">
        <v>330</v>
      </c>
      <c r="I29" t="s">
        <v>275</v>
      </c>
      <c r="J29" t="s">
        <v>335</v>
      </c>
      <c r="K29" s="77">
        <v>4.3099999999999996</v>
      </c>
      <c r="L29" t="s">
        <v>102</v>
      </c>
      <c r="M29" s="78">
        <v>1.0800000000000001E-2</v>
      </c>
      <c r="N29" s="78">
        <v>2.2499999999999999E-2</v>
      </c>
      <c r="O29" s="77">
        <v>312000</v>
      </c>
      <c r="P29" s="77">
        <v>101.84</v>
      </c>
      <c r="Q29" s="77">
        <v>0</v>
      </c>
      <c r="R29" s="77">
        <v>317.74079999999998</v>
      </c>
      <c r="S29" s="78">
        <v>1E-3</v>
      </c>
      <c r="T29" s="78">
        <v>3.2099999999999997E-2</v>
      </c>
      <c r="U29" s="78">
        <v>3.7000000000000002E-3</v>
      </c>
    </row>
    <row r="30" spans="2:21">
      <c r="B30" t="s">
        <v>336</v>
      </c>
      <c r="C30" t="s">
        <v>337</v>
      </c>
      <c r="D30" t="s">
        <v>100</v>
      </c>
      <c r="E30" t="s">
        <v>123</v>
      </c>
      <c r="F30" t="s">
        <v>338</v>
      </c>
      <c r="G30" t="s">
        <v>339</v>
      </c>
      <c r="H30" t="s">
        <v>330</v>
      </c>
      <c r="I30" t="s">
        <v>275</v>
      </c>
      <c r="J30" t="s">
        <v>340</v>
      </c>
      <c r="K30" s="77">
        <v>1.61</v>
      </c>
      <c r="L30" t="s">
        <v>102</v>
      </c>
      <c r="M30" s="78">
        <v>3.85E-2</v>
      </c>
      <c r="N30" s="78">
        <v>7.0000000000000001E-3</v>
      </c>
      <c r="O30" s="77">
        <v>593500</v>
      </c>
      <c r="P30" s="77">
        <v>117.57</v>
      </c>
      <c r="Q30" s="77">
        <v>0</v>
      </c>
      <c r="R30" s="77">
        <v>697.77795000000003</v>
      </c>
      <c r="S30" s="78">
        <v>2.3999999999999998E-3</v>
      </c>
      <c r="T30" s="78">
        <v>7.0400000000000004E-2</v>
      </c>
      <c r="U30" s="78">
        <v>8.0999999999999996E-3</v>
      </c>
    </row>
    <row r="31" spans="2:21">
      <c r="B31" t="s">
        <v>341</v>
      </c>
      <c r="C31" t="s">
        <v>342</v>
      </c>
      <c r="D31" t="s">
        <v>100</v>
      </c>
      <c r="E31" t="s">
        <v>123</v>
      </c>
      <c r="F31" t="s">
        <v>334</v>
      </c>
      <c r="G31" t="s">
        <v>654</v>
      </c>
      <c r="H31" t="s">
        <v>343</v>
      </c>
      <c r="I31" t="s">
        <v>275</v>
      </c>
      <c r="J31" t="s">
        <v>344</v>
      </c>
      <c r="K31" s="77">
        <v>1.46</v>
      </c>
      <c r="L31" t="s">
        <v>102</v>
      </c>
      <c r="M31" s="78">
        <v>5.3499999999999999E-2</v>
      </c>
      <c r="N31" s="78">
        <v>3.8600000000000002E-2</v>
      </c>
      <c r="O31" s="77">
        <v>135000</v>
      </c>
      <c r="P31" s="77">
        <v>113.14</v>
      </c>
      <c r="Q31" s="77">
        <v>0</v>
      </c>
      <c r="R31" s="77">
        <v>152.739</v>
      </c>
      <c r="S31" s="78">
        <v>2.0000000000000001E-4</v>
      </c>
      <c r="T31" s="78">
        <v>1.54E-2</v>
      </c>
      <c r="U31" s="78">
        <v>1.8E-3</v>
      </c>
    </row>
    <row r="32" spans="2:21">
      <c r="B32" t="s">
        <v>345</v>
      </c>
      <c r="C32" t="s">
        <v>346</v>
      </c>
      <c r="D32" t="s">
        <v>100</v>
      </c>
      <c r="E32" t="s">
        <v>123</v>
      </c>
      <c r="F32" t="s">
        <v>347</v>
      </c>
      <c r="G32" t="s">
        <v>653</v>
      </c>
      <c r="H32" t="s">
        <v>343</v>
      </c>
      <c r="I32" t="s">
        <v>275</v>
      </c>
      <c r="J32" t="s">
        <v>348</v>
      </c>
      <c r="K32" s="77">
        <v>2.65</v>
      </c>
      <c r="L32" t="s">
        <v>102</v>
      </c>
      <c r="M32" s="78">
        <v>2.3E-2</v>
      </c>
      <c r="N32" s="78">
        <v>1.78E-2</v>
      </c>
      <c r="O32" s="77">
        <v>198000</v>
      </c>
      <c r="P32" s="77">
        <v>110.33</v>
      </c>
      <c r="Q32" s="77">
        <v>0</v>
      </c>
      <c r="R32" s="77">
        <v>218.45339999999999</v>
      </c>
      <c r="S32" s="78">
        <v>1.8E-3</v>
      </c>
      <c r="T32" s="78">
        <v>2.2100000000000002E-2</v>
      </c>
      <c r="U32" s="78">
        <v>2.5000000000000001E-3</v>
      </c>
    </row>
    <row r="33" spans="2:21">
      <c r="B33" t="s">
        <v>349</v>
      </c>
      <c r="C33" t="s">
        <v>350</v>
      </c>
      <c r="D33" t="s">
        <v>100</v>
      </c>
      <c r="E33" t="s">
        <v>123</v>
      </c>
      <c r="F33" t="s">
        <v>351</v>
      </c>
      <c r="G33" t="s">
        <v>653</v>
      </c>
      <c r="H33" t="s">
        <v>343</v>
      </c>
      <c r="I33" t="s">
        <v>275</v>
      </c>
      <c r="J33" t="s">
        <v>352</v>
      </c>
      <c r="K33" s="77">
        <v>3.18</v>
      </c>
      <c r="L33" t="s">
        <v>102</v>
      </c>
      <c r="M33" s="78">
        <v>2.0500000000000001E-2</v>
      </c>
      <c r="N33" s="78">
        <v>1.9300000000000001E-2</v>
      </c>
      <c r="O33" s="77">
        <v>416000</v>
      </c>
      <c r="P33" s="77">
        <v>108.94</v>
      </c>
      <c r="Q33" s="77">
        <v>0</v>
      </c>
      <c r="R33" s="77">
        <v>453.19040000000001</v>
      </c>
      <c r="S33" s="78">
        <v>5.0000000000000001E-4</v>
      </c>
      <c r="T33" s="78">
        <v>4.5699999999999998E-2</v>
      </c>
      <c r="U33" s="78">
        <v>5.1999999999999998E-3</v>
      </c>
    </row>
    <row r="34" spans="2:21">
      <c r="B34" s="79" t="s">
        <v>225</v>
      </c>
      <c r="C34" s="16"/>
      <c r="D34" s="16"/>
      <c r="E34" s="16"/>
      <c r="F34" s="16"/>
      <c r="K34" s="81">
        <v>2.97</v>
      </c>
      <c r="N34" s="80">
        <v>4.2799999999999998E-2</v>
      </c>
      <c r="O34" s="81">
        <v>3709546.84</v>
      </c>
      <c r="Q34" s="81">
        <v>0</v>
      </c>
      <c r="R34" s="81">
        <v>3555.4845687540001</v>
      </c>
      <c r="T34" s="80">
        <v>0.3589</v>
      </c>
      <c r="U34" s="80">
        <v>4.1099999999999998E-2</v>
      </c>
    </row>
    <row r="35" spans="2:21">
      <c r="B35" t="s">
        <v>353</v>
      </c>
      <c r="C35" t="s">
        <v>354</v>
      </c>
      <c r="D35" t="s">
        <v>100</v>
      </c>
      <c r="E35" t="s">
        <v>123</v>
      </c>
      <c r="F35" t="s">
        <v>355</v>
      </c>
      <c r="G35" t="s">
        <v>273</v>
      </c>
      <c r="H35" t="s">
        <v>274</v>
      </c>
      <c r="I35" t="s">
        <v>275</v>
      </c>
      <c r="J35" t="s">
        <v>356</v>
      </c>
      <c r="K35" s="77">
        <v>3.77</v>
      </c>
      <c r="L35" t="s">
        <v>102</v>
      </c>
      <c r="M35" s="78">
        <v>2.6800000000000001E-2</v>
      </c>
      <c r="N35" s="78">
        <v>4.0099999999999997E-2</v>
      </c>
      <c r="O35" s="77">
        <v>511413.22</v>
      </c>
      <c r="P35" s="77">
        <v>97.3</v>
      </c>
      <c r="Q35" s="77">
        <v>0</v>
      </c>
      <c r="R35" s="77">
        <v>497.60506306000002</v>
      </c>
      <c r="S35" s="78">
        <v>2.0000000000000001E-4</v>
      </c>
      <c r="T35" s="78">
        <v>5.0200000000000002E-2</v>
      </c>
      <c r="U35" s="78">
        <v>5.7999999999999996E-3</v>
      </c>
    </row>
    <row r="36" spans="2:21">
      <c r="B36" t="s">
        <v>357</v>
      </c>
      <c r="C36" t="s">
        <v>358</v>
      </c>
      <c r="D36" t="s">
        <v>100</v>
      </c>
      <c r="E36" t="s">
        <v>123</v>
      </c>
      <c r="F36" t="s">
        <v>359</v>
      </c>
      <c r="G36" t="s">
        <v>273</v>
      </c>
      <c r="H36" t="s">
        <v>274</v>
      </c>
      <c r="I36" t="s">
        <v>275</v>
      </c>
      <c r="J36" t="s">
        <v>360</v>
      </c>
      <c r="K36" s="77">
        <v>1.37</v>
      </c>
      <c r="L36" t="s">
        <v>102</v>
      </c>
      <c r="M36" s="78">
        <v>2.0199999999999999E-2</v>
      </c>
      <c r="N36" s="78">
        <v>3.4500000000000003E-2</v>
      </c>
      <c r="O36" s="77">
        <v>244000</v>
      </c>
      <c r="P36" s="77">
        <v>99.26</v>
      </c>
      <c r="Q36" s="77">
        <v>0</v>
      </c>
      <c r="R36" s="77">
        <v>242.1944</v>
      </c>
      <c r="S36" s="78">
        <v>1E-4</v>
      </c>
      <c r="T36" s="78">
        <v>2.4400000000000002E-2</v>
      </c>
      <c r="U36" s="78">
        <v>2.8E-3</v>
      </c>
    </row>
    <row r="37" spans="2:21">
      <c r="B37" t="s">
        <v>361</v>
      </c>
      <c r="C37" t="s">
        <v>362</v>
      </c>
      <c r="D37" t="s">
        <v>100</v>
      </c>
      <c r="E37" t="s">
        <v>123</v>
      </c>
      <c r="F37" t="s">
        <v>272</v>
      </c>
      <c r="G37" t="s">
        <v>273</v>
      </c>
      <c r="H37" t="s">
        <v>363</v>
      </c>
      <c r="I37" t="s">
        <v>150</v>
      </c>
      <c r="J37" t="s">
        <v>364</v>
      </c>
      <c r="K37" s="77">
        <v>1.92</v>
      </c>
      <c r="L37" t="s">
        <v>102</v>
      </c>
      <c r="M37" s="78">
        <v>1.09E-2</v>
      </c>
      <c r="N37" s="78">
        <v>3.4700000000000002E-2</v>
      </c>
      <c r="O37" s="77">
        <v>340000</v>
      </c>
      <c r="P37" s="77">
        <v>95.7</v>
      </c>
      <c r="Q37" s="77">
        <v>0</v>
      </c>
      <c r="R37" s="77">
        <v>325.38</v>
      </c>
      <c r="S37" s="78">
        <v>4.0000000000000002E-4</v>
      </c>
      <c r="T37" s="78">
        <v>3.2800000000000003E-2</v>
      </c>
      <c r="U37" s="78">
        <v>3.8E-3</v>
      </c>
    </row>
    <row r="38" spans="2:21">
      <c r="B38" t="s">
        <v>365</v>
      </c>
      <c r="C38" t="s">
        <v>366</v>
      </c>
      <c r="D38" t="s">
        <v>100</v>
      </c>
      <c r="E38" t="s">
        <v>123</v>
      </c>
      <c r="F38" t="s">
        <v>367</v>
      </c>
      <c r="G38" t="s">
        <v>368</v>
      </c>
      <c r="H38" t="s">
        <v>307</v>
      </c>
      <c r="I38" t="s">
        <v>275</v>
      </c>
      <c r="J38" t="s">
        <v>369</v>
      </c>
      <c r="K38" s="77">
        <v>3.55</v>
      </c>
      <c r="L38" t="s">
        <v>102</v>
      </c>
      <c r="M38" s="78">
        <v>1.0800000000000001E-2</v>
      </c>
      <c r="N38" s="78">
        <v>3.8199999999999998E-2</v>
      </c>
      <c r="O38" s="77">
        <v>402500</v>
      </c>
      <c r="P38" s="77">
        <v>91.08</v>
      </c>
      <c r="Q38" s="77">
        <v>0</v>
      </c>
      <c r="R38" s="77">
        <v>366.59699999999998</v>
      </c>
      <c r="S38" s="78">
        <v>2.9999999999999997E-4</v>
      </c>
      <c r="T38" s="78">
        <v>3.6999999999999998E-2</v>
      </c>
      <c r="U38" s="78">
        <v>4.1999999999999997E-3</v>
      </c>
    </row>
    <row r="39" spans="2:21">
      <c r="B39" t="s">
        <v>370</v>
      </c>
      <c r="C39" t="s">
        <v>371</v>
      </c>
      <c r="D39" t="s">
        <v>100</v>
      </c>
      <c r="E39" t="s">
        <v>123</v>
      </c>
      <c r="F39" t="s">
        <v>315</v>
      </c>
      <c r="G39" t="s">
        <v>653</v>
      </c>
      <c r="H39" t="s">
        <v>307</v>
      </c>
      <c r="I39" t="s">
        <v>275</v>
      </c>
      <c r="J39" t="s">
        <v>372</v>
      </c>
      <c r="K39" s="77">
        <v>6.41</v>
      </c>
      <c r="L39" t="s">
        <v>102</v>
      </c>
      <c r="M39" s="78">
        <v>2.5499999999999998E-2</v>
      </c>
      <c r="N39" s="78">
        <v>4.8899999999999999E-2</v>
      </c>
      <c r="O39" s="77">
        <v>350000</v>
      </c>
      <c r="P39" s="77">
        <v>86.91</v>
      </c>
      <c r="Q39" s="77">
        <v>0</v>
      </c>
      <c r="R39" s="77">
        <v>304.185</v>
      </c>
      <c r="S39" s="78">
        <v>2.0000000000000001E-4</v>
      </c>
      <c r="T39" s="78">
        <v>3.0700000000000002E-2</v>
      </c>
      <c r="U39" s="78">
        <v>3.5000000000000001E-3</v>
      </c>
    </row>
    <row r="40" spans="2:21">
      <c r="B40" t="s">
        <v>373</v>
      </c>
      <c r="C40" t="s">
        <v>374</v>
      </c>
      <c r="D40" t="s">
        <v>100</v>
      </c>
      <c r="E40" t="s">
        <v>123</v>
      </c>
      <c r="F40" t="s">
        <v>375</v>
      </c>
      <c r="G40" t="s">
        <v>654</v>
      </c>
      <c r="H40" t="s">
        <v>307</v>
      </c>
      <c r="I40" t="s">
        <v>275</v>
      </c>
      <c r="J40" t="s">
        <v>376</v>
      </c>
      <c r="K40" s="77">
        <v>1.21</v>
      </c>
      <c r="L40" t="s">
        <v>102</v>
      </c>
      <c r="M40" s="78">
        <v>3.3799999999999997E-2</v>
      </c>
      <c r="N40" s="78">
        <v>4.6300000000000001E-2</v>
      </c>
      <c r="O40" s="77">
        <v>273750</v>
      </c>
      <c r="P40" s="77">
        <v>99.4</v>
      </c>
      <c r="Q40" s="77">
        <v>0</v>
      </c>
      <c r="R40" s="77">
        <v>272.10750000000002</v>
      </c>
      <c r="S40" s="78">
        <v>4.0000000000000002E-4</v>
      </c>
      <c r="T40" s="78">
        <v>2.75E-2</v>
      </c>
      <c r="U40" s="78">
        <v>3.0999999999999999E-3</v>
      </c>
    </row>
    <row r="41" spans="2:21">
      <c r="B41" t="s">
        <v>377</v>
      </c>
      <c r="C41" t="s">
        <v>378</v>
      </c>
      <c r="D41" t="s">
        <v>100</v>
      </c>
      <c r="E41" t="s">
        <v>123</v>
      </c>
      <c r="F41" t="s">
        <v>379</v>
      </c>
      <c r="G41" t="s">
        <v>653</v>
      </c>
      <c r="H41" t="s">
        <v>330</v>
      </c>
      <c r="I41" t="s">
        <v>275</v>
      </c>
      <c r="J41" t="s">
        <v>380</v>
      </c>
      <c r="K41" s="77">
        <v>2.4</v>
      </c>
      <c r="L41" t="s">
        <v>102</v>
      </c>
      <c r="M41" s="78">
        <v>3.85E-2</v>
      </c>
      <c r="N41" s="78">
        <v>4.1500000000000002E-2</v>
      </c>
      <c r="O41" s="77">
        <v>329000</v>
      </c>
      <c r="P41" s="77">
        <v>101.53</v>
      </c>
      <c r="Q41" s="77">
        <v>0</v>
      </c>
      <c r="R41" s="77">
        <v>334.03370000000001</v>
      </c>
      <c r="S41" s="78">
        <v>2.9999999999999997E-4</v>
      </c>
      <c r="T41" s="78">
        <v>3.3700000000000001E-2</v>
      </c>
      <c r="U41" s="78">
        <v>3.8999999999999998E-3</v>
      </c>
    </row>
    <row r="42" spans="2:21">
      <c r="B42" t="s">
        <v>381</v>
      </c>
      <c r="C42" t="s">
        <v>382</v>
      </c>
      <c r="D42" t="s">
        <v>100</v>
      </c>
      <c r="E42" t="s">
        <v>123</v>
      </c>
      <c r="F42" t="s">
        <v>383</v>
      </c>
      <c r="G42" t="s">
        <v>384</v>
      </c>
      <c r="H42" t="s">
        <v>330</v>
      </c>
      <c r="I42" t="s">
        <v>275</v>
      </c>
      <c r="J42" t="s">
        <v>385</v>
      </c>
      <c r="K42" s="77">
        <v>2.09</v>
      </c>
      <c r="L42" t="s">
        <v>102</v>
      </c>
      <c r="M42" s="78">
        <v>2.75E-2</v>
      </c>
      <c r="N42" s="78">
        <v>4.1399999999999999E-2</v>
      </c>
      <c r="O42" s="77">
        <v>104205.93</v>
      </c>
      <c r="P42" s="77">
        <v>97.47</v>
      </c>
      <c r="Q42" s="77">
        <v>0</v>
      </c>
      <c r="R42" s="77">
        <v>101.56951997100001</v>
      </c>
      <c r="S42" s="78">
        <v>4.0000000000000002E-4</v>
      </c>
      <c r="T42" s="78">
        <v>1.03E-2</v>
      </c>
      <c r="U42" s="78">
        <v>1.1999999999999999E-3</v>
      </c>
    </row>
    <row r="43" spans="2:21">
      <c r="B43" t="s">
        <v>386</v>
      </c>
      <c r="C43" t="s">
        <v>387</v>
      </c>
      <c r="D43" t="s">
        <v>100</v>
      </c>
      <c r="E43" t="s">
        <v>123</v>
      </c>
      <c r="F43" t="s">
        <v>388</v>
      </c>
      <c r="G43" t="s">
        <v>132</v>
      </c>
      <c r="H43" t="s">
        <v>343</v>
      </c>
      <c r="I43" t="s">
        <v>275</v>
      </c>
      <c r="J43" t="s">
        <v>372</v>
      </c>
      <c r="K43" s="77">
        <v>1.21</v>
      </c>
      <c r="L43" t="s">
        <v>102</v>
      </c>
      <c r="M43" s="78">
        <v>2.1600000000000001E-2</v>
      </c>
      <c r="N43" s="78">
        <v>3.8699999999999998E-2</v>
      </c>
      <c r="O43" s="77">
        <v>94474.28</v>
      </c>
      <c r="P43" s="77">
        <v>98.57</v>
      </c>
      <c r="Q43" s="77">
        <v>0</v>
      </c>
      <c r="R43" s="77">
        <v>93.123297796000003</v>
      </c>
      <c r="S43" s="78">
        <v>4.0000000000000002E-4</v>
      </c>
      <c r="T43" s="78">
        <v>9.4000000000000004E-3</v>
      </c>
      <c r="U43" s="78">
        <v>1.1000000000000001E-3</v>
      </c>
    </row>
    <row r="44" spans="2:21">
      <c r="B44" t="s">
        <v>389</v>
      </c>
      <c r="C44" t="s">
        <v>390</v>
      </c>
      <c r="D44" t="s">
        <v>100</v>
      </c>
      <c r="E44" t="s">
        <v>123</v>
      </c>
      <c r="F44" t="s">
        <v>391</v>
      </c>
      <c r="G44" t="s">
        <v>655</v>
      </c>
      <c r="H44" t="s">
        <v>392</v>
      </c>
      <c r="I44" t="s">
        <v>150</v>
      </c>
      <c r="J44" t="s">
        <v>393</v>
      </c>
      <c r="K44" s="77">
        <v>1.69</v>
      </c>
      <c r="L44" t="s">
        <v>102</v>
      </c>
      <c r="M44" s="78">
        <v>3.15E-2</v>
      </c>
      <c r="N44" s="78">
        <v>4.3499999999999997E-2</v>
      </c>
      <c r="O44" s="77">
        <v>160650</v>
      </c>
      <c r="P44" s="77">
        <v>98.88</v>
      </c>
      <c r="Q44" s="77">
        <v>0</v>
      </c>
      <c r="R44" s="77">
        <v>158.85072</v>
      </c>
      <c r="S44" s="78">
        <v>8.9999999999999998E-4</v>
      </c>
      <c r="T44" s="78">
        <v>1.6E-2</v>
      </c>
      <c r="U44" s="78">
        <v>1.8E-3</v>
      </c>
    </row>
    <row r="45" spans="2:21">
      <c r="B45" t="s">
        <v>394</v>
      </c>
      <c r="C45" t="s">
        <v>395</v>
      </c>
      <c r="D45" t="s">
        <v>100</v>
      </c>
      <c r="E45" t="s">
        <v>123</v>
      </c>
      <c r="F45" t="s">
        <v>396</v>
      </c>
      <c r="G45" t="s">
        <v>655</v>
      </c>
      <c r="H45" t="s">
        <v>397</v>
      </c>
      <c r="I45" t="s">
        <v>275</v>
      </c>
      <c r="J45" t="s">
        <v>398</v>
      </c>
      <c r="K45" s="77">
        <v>1.54</v>
      </c>
      <c r="L45" t="s">
        <v>102</v>
      </c>
      <c r="M45" s="78">
        <v>4.2000000000000003E-2</v>
      </c>
      <c r="N45" s="78">
        <v>4.1300000000000003E-2</v>
      </c>
      <c r="O45" s="77">
        <v>179250.02</v>
      </c>
      <c r="P45" s="77">
        <v>101.8</v>
      </c>
      <c r="Q45" s="77">
        <v>0</v>
      </c>
      <c r="R45" s="77">
        <v>182.47652035999999</v>
      </c>
      <c r="S45" s="78">
        <v>5.0000000000000001E-4</v>
      </c>
      <c r="T45" s="78">
        <v>1.84E-2</v>
      </c>
      <c r="U45" s="78">
        <v>2.0999999999999999E-3</v>
      </c>
    </row>
    <row r="46" spans="2:21">
      <c r="B46" t="s">
        <v>399</v>
      </c>
      <c r="C46" t="s">
        <v>400</v>
      </c>
      <c r="D46" t="s">
        <v>100</v>
      </c>
      <c r="E46" t="s">
        <v>123</v>
      </c>
      <c r="F46" t="s">
        <v>396</v>
      </c>
      <c r="G46" t="s">
        <v>655</v>
      </c>
      <c r="H46" t="s">
        <v>397</v>
      </c>
      <c r="I46" t="s">
        <v>275</v>
      </c>
      <c r="J46" t="s">
        <v>401</v>
      </c>
      <c r="K46" s="77">
        <v>3</v>
      </c>
      <c r="L46" t="s">
        <v>102</v>
      </c>
      <c r="M46" s="78">
        <v>4.2999999999999997E-2</v>
      </c>
      <c r="N46" s="78">
        <v>4.8300000000000003E-2</v>
      </c>
      <c r="O46" s="77">
        <v>266370.03000000003</v>
      </c>
      <c r="P46" s="77">
        <v>99.49</v>
      </c>
      <c r="Q46" s="77">
        <v>0</v>
      </c>
      <c r="R46" s="77">
        <v>265.01154284699999</v>
      </c>
      <c r="S46" s="78">
        <v>2.9999999999999997E-4</v>
      </c>
      <c r="T46" s="78">
        <v>2.6800000000000001E-2</v>
      </c>
      <c r="U46" s="78">
        <v>3.0999999999999999E-3</v>
      </c>
    </row>
    <row r="47" spans="2:21">
      <c r="B47" t="s">
        <v>402</v>
      </c>
      <c r="C47" t="s">
        <v>403</v>
      </c>
      <c r="D47" t="s">
        <v>100</v>
      </c>
      <c r="E47" t="s">
        <v>123</v>
      </c>
      <c r="F47" t="s">
        <v>404</v>
      </c>
      <c r="G47" t="s">
        <v>653</v>
      </c>
      <c r="H47" t="s">
        <v>397</v>
      </c>
      <c r="I47" t="s">
        <v>275</v>
      </c>
      <c r="J47" t="s">
        <v>405</v>
      </c>
      <c r="K47" s="77">
        <v>4.37</v>
      </c>
      <c r="L47" t="s">
        <v>102</v>
      </c>
      <c r="M47" s="78">
        <v>3.95E-2</v>
      </c>
      <c r="N47" s="78">
        <v>6.0299999999999999E-2</v>
      </c>
      <c r="O47" s="77">
        <v>103333.36</v>
      </c>
      <c r="P47" s="77">
        <v>92.7</v>
      </c>
      <c r="Q47" s="77">
        <v>0</v>
      </c>
      <c r="R47" s="77">
        <v>95.790024720000005</v>
      </c>
      <c r="S47" s="78">
        <v>1E-4</v>
      </c>
      <c r="T47" s="78">
        <v>9.7000000000000003E-3</v>
      </c>
      <c r="U47" s="78">
        <v>1.1000000000000001E-3</v>
      </c>
    </row>
    <row r="48" spans="2:21">
      <c r="B48" t="s">
        <v>406</v>
      </c>
      <c r="C48" t="s">
        <v>407</v>
      </c>
      <c r="D48" t="s">
        <v>100</v>
      </c>
      <c r="E48" t="s">
        <v>123</v>
      </c>
      <c r="F48" t="s">
        <v>408</v>
      </c>
      <c r="G48" t="s">
        <v>132</v>
      </c>
      <c r="H48" t="s">
        <v>397</v>
      </c>
      <c r="I48" t="s">
        <v>275</v>
      </c>
      <c r="J48" t="s">
        <v>409</v>
      </c>
      <c r="K48" s="77">
        <v>1.69</v>
      </c>
      <c r="L48" t="s">
        <v>102</v>
      </c>
      <c r="M48" s="78">
        <v>4.1399999999999999E-2</v>
      </c>
      <c r="N48" s="78">
        <v>4.24E-2</v>
      </c>
      <c r="O48" s="77">
        <v>75600</v>
      </c>
      <c r="P48" s="77">
        <v>100.88</v>
      </c>
      <c r="Q48" s="77">
        <v>0</v>
      </c>
      <c r="R48" s="77">
        <v>76.265280000000004</v>
      </c>
      <c r="S48" s="78">
        <v>2.0000000000000001E-4</v>
      </c>
      <c r="T48" s="78">
        <v>7.7000000000000002E-3</v>
      </c>
      <c r="U48" s="78">
        <v>8.9999999999999998E-4</v>
      </c>
    </row>
    <row r="49" spans="2:21">
      <c r="B49" t="s">
        <v>410</v>
      </c>
      <c r="C49" t="s">
        <v>411</v>
      </c>
      <c r="D49" t="s">
        <v>100</v>
      </c>
      <c r="E49" t="s">
        <v>123</v>
      </c>
      <c r="F49" t="s">
        <v>412</v>
      </c>
      <c r="G49" t="s">
        <v>293</v>
      </c>
      <c r="H49" t="s">
        <v>413</v>
      </c>
      <c r="I49" t="s">
        <v>275</v>
      </c>
      <c r="J49" t="s">
        <v>414</v>
      </c>
      <c r="K49" s="77">
        <v>4.67</v>
      </c>
      <c r="L49" t="s">
        <v>102</v>
      </c>
      <c r="M49" s="78">
        <v>2.5000000000000001E-2</v>
      </c>
      <c r="N49" s="78">
        <v>5.5199999999999999E-2</v>
      </c>
      <c r="O49" s="77">
        <v>275000</v>
      </c>
      <c r="P49" s="77">
        <v>87.38</v>
      </c>
      <c r="Q49" s="77">
        <v>0</v>
      </c>
      <c r="R49" s="77">
        <v>240.29499999999999</v>
      </c>
      <c r="S49" s="78">
        <v>2.9999999999999997E-4</v>
      </c>
      <c r="T49" s="78">
        <v>2.4299999999999999E-2</v>
      </c>
      <c r="U49" s="78">
        <v>2.8E-3</v>
      </c>
    </row>
    <row r="50" spans="2:21">
      <c r="B50" s="79" t="s">
        <v>267</v>
      </c>
      <c r="C50" s="16"/>
      <c r="D50" s="16"/>
      <c r="E50" s="16"/>
      <c r="F50" s="16"/>
      <c r="K50" s="81">
        <v>2.2000000000000002</v>
      </c>
      <c r="N50" s="80">
        <v>6.7000000000000004E-2</v>
      </c>
      <c r="O50" s="81">
        <v>635124.34</v>
      </c>
      <c r="Q50" s="81">
        <v>0</v>
      </c>
      <c r="R50" s="81">
        <v>599.66051221700002</v>
      </c>
      <c r="T50" s="80">
        <v>6.0499999999999998E-2</v>
      </c>
      <c r="U50" s="80">
        <v>6.8999999999999999E-3</v>
      </c>
    </row>
    <row r="51" spans="2:21">
      <c r="B51" t="s">
        <v>415</v>
      </c>
      <c r="C51" t="s">
        <v>416</v>
      </c>
      <c r="D51" t="s">
        <v>100</v>
      </c>
      <c r="E51" t="s">
        <v>123</v>
      </c>
      <c r="F51" t="s">
        <v>417</v>
      </c>
      <c r="G51" t="s">
        <v>418</v>
      </c>
      <c r="H51" t="s">
        <v>307</v>
      </c>
      <c r="I51" t="s">
        <v>275</v>
      </c>
      <c r="J51" t="s">
        <v>419</v>
      </c>
      <c r="K51" s="77">
        <v>1.43</v>
      </c>
      <c r="L51" t="s">
        <v>102</v>
      </c>
      <c r="M51" s="78">
        <v>3.49E-2</v>
      </c>
      <c r="N51" s="78">
        <v>6.7799999999999999E-2</v>
      </c>
      <c r="O51" s="77">
        <v>64059.55</v>
      </c>
      <c r="P51" s="77">
        <v>95.9</v>
      </c>
      <c r="Q51" s="77">
        <v>0</v>
      </c>
      <c r="R51" s="77">
        <v>61.433108449999999</v>
      </c>
      <c r="S51" s="78">
        <v>1E-4</v>
      </c>
      <c r="T51" s="78">
        <v>6.1999999999999998E-3</v>
      </c>
      <c r="U51" s="78">
        <v>6.9999999999999999E-4</v>
      </c>
    </row>
    <row r="52" spans="2:21">
      <c r="B52" t="s">
        <v>420</v>
      </c>
      <c r="C52" t="s">
        <v>421</v>
      </c>
      <c r="D52" t="s">
        <v>100</v>
      </c>
      <c r="E52" t="s">
        <v>123</v>
      </c>
      <c r="F52" t="s">
        <v>422</v>
      </c>
      <c r="G52" t="s">
        <v>418</v>
      </c>
      <c r="H52" t="s">
        <v>423</v>
      </c>
      <c r="I52" t="s">
        <v>150</v>
      </c>
      <c r="J52" t="s">
        <v>424</v>
      </c>
      <c r="K52" s="77">
        <v>3.68</v>
      </c>
      <c r="L52" t="s">
        <v>102</v>
      </c>
      <c r="M52" s="78">
        <v>5.4800000000000001E-2</v>
      </c>
      <c r="N52" s="78">
        <v>7.1199999999999999E-2</v>
      </c>
      <c r="O52" s="77">
        <v>193303.56</v>
      </c>
      <c r="P52" s="77">
        <v>95.07</v>
      </c>
      <c r="Q52" s="77">
        <v>0</v>
      </c>
      <c r="R52" s="77">
        <v>183.773694492</v>
      </c>
      <c r="S52" s="78">
        <v>8.9999999999999998E-4</v>
      </c>
      <c r="T52" s="78">
        <v>1.8599999999999998E-2</v>
      </c>
      <c r="U52" s="78">
        <v>2.0999999999999999E-3</v>
      </c>
    </row>
    <row r="53" spans="2:21">
      <c r="B53" t="s">
        <v>425</v>
      </c>
      <c r="C53" t="s">
        <v>426</v>
      </c>
      <c r="D53" t="s">
        <v>100</v>
      </c>
      <c r="E53" t="s">
        <v>123</v>
      </c>
      <c r="F53" t="s">
        <v>427</v>
      </c>
      <c r="G53" t="s">
        <v>101</v>
      </c>
      <c r="H53" t="s">
        <v>428</v>
      </c>
      <c r="I53" t="s">
        <v>150</v>
      </c>
      <c r="J53" t="s">
        <v>429</v>
      </c>
      <c r="K53" s="77">
        <v>2.08</v>
      </c>
      <c r="L53" t="s">
        <v>102</v>
      </c>
      <c r="M53" s="78">
        <v>3.85E-2</v>
      </c>
      <c r="N53" s="78">
        <v>6.54E-2</v>
      </c>
      <c r="O53" s="77">
        <v>166261.23000000001</v>
      </c>
      <c r="P53" s="77">
        <v>94.25</v>
      </c>
      <c r="Q53" s="77">
        <v>0</v>
      </c>
      <c r="R53" s="77">
        <v>156.701209275</v>
      </c>
      <c r="S53" s="78">
        <v>5.9999999999999995E-4</v>
      </c>
      <c r="T53" s="78">
        <v>1.5800000000000002E-2</v>
      </c>
      <c r="U53" s="78">
        <v>1.8E-3</v>
      </c>
    </row>
    <row r="54" spans="2:21">
      <c r="B54" t="s">
        <v>430</v>
      </c>
      <c r="C54" t="s">
        <v>431</v>
      </c>
      <c r="D54" t="s">
        <v>100</v>
      </c>
      <c r="E54" t="s">
        <v>123</v>
      </c>
      <c r="F54" t="s">
        <v>432</v>
      </c>
      <c r="G54" t="s">
        <v>112</v>
      </c>
      <c r="H54" t="s">
        <v>397</v>
      </c>
      <c r="I54" t="s">
        <v>275</v>
      </c>
      <c r="J54" t="s">
        <v>433</v>
      </c>
      <c r="K54" s="77">
        <v>1.17</v>
      </c>
      <c r="L54" t="s">
        <v>102</v>
      </c>
      <c r="M54" s="78">
        <v>5.7000000000000002E-2</v>
      </c>
      <c r="N54" s="78">
        <v>6.4000000000000001E-2</v>
      </c>
      <c r="O54" s="77">
        <v>211500</v>
      </c>
      <c r="P54" s="77">
        <v>93.5</v>
      </c>
      <c r="Q54" s="77">
        <v>0</v>
      </c>
      <c r="R54" s="77">
        <v>197.7525</v>
      </c>
      <c r="S54" s="78">
        <v>4.0000000000000002E-4</v>
      </c>
      <c r="T54" s="78">
        <v>0.02</v>
      </c>
      <c r="U54" s="78">
        <v>2.3E-3</v>
      </c>
    </row>
    <row r="55" spans="2:21">
      <c r="B55" s="79" t="s">
        <v>434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198</v>
      </c>
      <c r="C56" t="s">
        <v>198</v>
      </c>
      <c r="D56" s="16"/>
      <c r="E56" s="16"/>
      <c r="F56" s="16"/>
      <c r="G56" t="s">
        <v>198</v>
      </c>
      <c r="H56" t="s">
        <v>198</v>
      </c>
      <c r="K56" s="77">
        <v>0</v>
      </c>
      <c r="L56" t="s">
        <v>198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207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268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198</v>
      </c>
      <c r="C59" t="s">
        <v>198</v>
      </c>
      <c r="D59" s="16"/>
      <c r="E59" s="16"/>
      <c r="F59" s="16"/>
      <c r="G59" t="s">
        <v>198</v>
      </c>
      <c r="H59" t="s">
        <v>198</v>
      </c>
      <c r="K59" s="77">
        <v>0</v>
      </c>
      <c r="L59" t="s">
        <v>198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269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198</v>
      </c>
      <c r="C61" t="s">
        <v>198</v>
      </c>
      <c r="D61" s="16"/>
      <c r="E61" s="16"/>
      <c r="F61" s="16"/>
      <c r="G61" t="s">
        <v>198</v>
      </c>
      <c r="H61" t="s">
        <v>198</v>
      </c>
      <c r="K61" s="77">
        <v>0</v>
      </c>
      <c r="L61" t="s">
        <v>198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209</v>
      </c>
      <c r="C62" s="16"/>
      <c r="D62" s="16"/>
      <c r="E62" s="16"/>
      <c r="F62" s="16"/>
    </row>
    <row r="63" spans="2:21">
      <c r="B63" t="s">
        <v>262</v>
      </c>
      <c r="C63" s="16"/>
      <c r="D63" s="16"/>
      <c r="E63" s="16"/>
      <c r="F63" s="16"/>
    </row>
    <row r="64" spans="2:21">
      <c r="B64" t="s">
        <v>263</v>
      </c>
      <c r="C64" s="16"/>
      <c r="D64" s="16"/>
      <c r="E64" s="16"/>
      <c r="F64" s="16"/>
    </row>
    <row r="65" spans="2:6">
      <c r="B65" t="s">
        <v>264</v>
      </c>
      <c r="C65" s="16"/>
      <c r="D65" s="16"/>
      <c r="E65" s="16"/>
      <c r="F65" s="16"/>
    </row>
    <row r="66" spans="2:6">
      <c r="B66" t="s">
        <v>265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8" workbookViewId="0">
      <selection activeCell="O8" sqref="B1:O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651</v>
      </c>
    </row>
    <row r="3" spans="2:62">
      <c r="B3" s="2" t="s">
        <v>2</v>
      </c>
      <c r="C3" t="s">
        <v>194</v>
      </c>
    </row>
    <row r="4" spans="2:62">
      <c r="B4" s="2" t="s">
        <v>3</v>
      </c>
      <c r="C4">
        <v>98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51734.83</v>
      </c>
      <c r="J11" s="7"/>
      <c r="K11" s="75">
        <v>0</v>
      </c>
      <c r="L11" s="75">
        <v>2900.7738118399998</v>
      </c>
      <c r="M11" s="7"/>
      <c r="N11" s="76">
        <v>1</v>
      </c>
      <c r="O11" s="76">
        <v>3.3500000000000002E-2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50172.83</v>
      </c>
      <c r="K12" s="81">
        <v>0</v>
      </c>
      <c r="L12" s="81">
        <v>1837.473878</v>
      </c>
      <c r="N12" s="80">
        <v>0.63339999999999996</v>
      </c>
      <c r="O12" s="80">
        <v>2.12E-2</v>
      </c>
    </row>
    <row r="13" spans="2:62">
      <c r="B13" s="79" t="s">
        <v>435</v>
      </c>
      <c r="E13" s="16"/>
      <c r="F13" s="16"/>
      <c r="G13" s="16"/>
      <c r="I13" s="81">
        <v>47054</v>
      </c>
      <c r="K13" s="81">
        <v>0</v>
      </c>
      <c r="L13" s="81">
        <v>1822.0053800000001</v>
      </c>
      <c r="N13" s="80">
        <v>0.62809999999999999</v>
      </c>
      <c r="O13" s="80">
        <v>2.1100000000000001E-2</v>
      </c>
    </row>
    <row r="14" spans="2:62">
      <c r="B14" t="s">
        <v>436</v>
      </c>
      <c r="C14" t="s">
        <v>437</v>
      </c>
      <c r="D14" t="s">
        <v>100</v>
      </c>
      <c r="E14" t="s">
        <v>123</v>
      </c>
      <c r="F14" t="s">
        <v>396</v>
      </c>
      <c r="G14" t="s">
        <v>655</v>
      </c>
      <c r="H14" t="s">
        <v>102</v>
      </c>
      <c r="I14" s="77">
        <v>4691</v>
      </c>
      <c r="J14" s="77">
        <v>7500</v>
      </c>
      <c r="K14" s="77">
        <v>0</v>
      </c>
      <c r="L14" s="77">
        <v>351.82499999999999</v>
      </c>
      <c r="M14" s="78">
        <v>0</v>
      </c>
      <c r="N14" s="78">
        <v>0.12130000000000001</v>
      </c>
      <c r="O14" s="78">
        <v>4.1000000000000003E-3</v>
      </c>
    </row>
    <row r="15" spans="2:62">
      <c r="B15" t="s">
        <v>438</v>
      </c>
      <c r="C15" t="s">
        <v>439</v>
      </c>
      <c r="D15" t="s">
        <v>100</v>
      </c>
      <c r="E15" t="s">
        <v>123</v>
      </c>
      <c r="F15" t="s">
        <v>367</v>
      </c>
      <c r="G15" t="s">
        <v>368</v>
      </c>
      <c r="H15" t="s">
        <v>102</v>
      </c>
      <c r="I15" s="77">
        <v>346</v>
      </c>
      <c r="J15" s="77">
        <v>67700</v>
      </c>
      <c r="K15" s="77">
        <v>0</v>
      </c>
      <c r="L15" s="77">
        <v>234.24199999999999</v>
      </c>
      <c r="M15" s="78">
        <v>0</v>
      </c>
      <c r="N15" s="78">
        <v>8.0799999999999997E-2</v>
      </c>
      <c r="O15" s="78">
        <v>2.7000000000000001E-3</v>
      </c>
    </row>
    <row r="16" spans="2:62">
      <c r="B16" t="s">
        <v>440</v>
      </c>
      <c r="C16" t="s">
        <v>441</v>
      </c>
      <c r="D16" t="s">
        <v>100</v>
      </c>
      <c r="E16" t="s">
        <v>123</v>
      </c>
      <c r="F16" t="s">
        <v>442</v>
      </c>
      <c r="G16" t="s">
        <v>273</v>
      </c>
      <c r="H16" t="s">
        <v>102</v>
      </c>
      <c r="I16" s="77">
        <v>19712</v>
      </c>
      <c r="J16" s="77">
        <v>1806</v>
      </c>
      <c r="K16" s="77">
        <v>0</v>
      </c>
      <c r="L16" s="77">
        <v>355.99871999999999</v>
      </c>
      <c r="M16" s="78">
        <v>0</v>
      </c>
      <c r="N16" s="78">
        <v>0.1227</v>
      </c>
      <c r="O16" s="78">
        <v>4.1000000000000003E-3</v>
      </c>
    </row>
    <row r="17" spans="2:15">
      <c r="B17" t="s">
        <v>443</v>
      </c>
      <c r="C17" t="s">
        <v>444</v>
      </c>
      <c r="D17" t="s">
        <v>100</v>
      </c>
      <c r="E17" t="s">
        <v>123</v>
      </c>
      <c r="F17" t="s">
        <v>359</v>
      </c>
      <c r="G17" t="s">
        <v>273</v>
      </c>
      <c r="H17" t="s">
        <v>102</v>
      </c>
      <c r="I17" s="77">
        <v>9543</v>
      </c>
      <c r="J17" s="77">
        <v>3062</v>
      </c>
      <c r="K17" s="77">
        <v>0</v>
      </c>
      <c r="L17" s="77">
        <v>292.20666</v>
      </c>
      <c r="M17" s="78">
        <v>0</v>
      </c>
      <c r="N17" s="78">
        <v>0.1007</v>
      </c>
      <c r="O17" s="78">
        <v>3.3999999999999998E-3</v>
      </c>
    </row>
    <row r="18" spans="2:15">
      <c r="B18" t="s">
        <v>445</v>
      </c>
      <c r="C18" t="s">
        <v>446</v>
      </c>
      <c r="D18" t="s">
        <v>100</v>
      </c>
      <c r="E18" t="s">
        <v>123</v>
      </c>
      <c r="F18" t="s">
        <v>447</v>
      </c>
      <c r="G18" t="s">
        <v>273</v>
      </c>
      <c r="H18" t="s">
        <v>102</v>
      </c>
      <c r="I18" s="77">
        <v>6297</v>
      </c>
      <c r="J18" s="77">
        <v>3025</v>
      </c>
      <c r="K18" s="77">
        <v>0</v>
      </c>
      <c r="L18" s="77">
        <v>190.48425</v>
      </c>
      <c r="M18" s="78">
        <v>0</v>
      </c>
      <c r="N18" s="78">
        <v>6.5699999999999995E-2</v>
      </c>
      <c r="O18" s="78">
        <v>2.2000000000000001E-3</v>
      </c>
    </row>
    <row r="19" spans="2:15">
      <c r="B19" t="s">
        <v>448</v>
      </c>
      <c r="C19" t="s">
        <v>449</v>
      </c>
      <c r="D19" t="s">
        <v>100</v>
      </c>
      <c r="E19" t="s">
        <v>123</v>
      </c>
      <c r="F19" t="s">
        <v>379</v>
      </c>
      <c r="G19" t="s">
        <v>653</v>
      </c>
      <c r="H19" t="s">
        <v>102</v>
      </c>
      <c r="I19" s="77">
        <v>5865</v>
      </c>
      <c r="J19" s="77">
        <v>4275</v>
      </c>
      <c r="K19" s="77">
        <v>0</v>
      </c>
      <c r="L19" s="77">
        <v>250.72874999999999</v>
      </c>
      <c r="M19" s="78">
        <v>0</v>
      </c>
      <c r="N19" s="78">
        <v>8.6400000000000005E-2</v>
      </c>
      <c r="O19" s="78">
        <v>2.8999999999999998E-3</v>
      </c>
    </row>
    <row r="20" spans="2:15">
      <c r="B20" t="s">
        <v>450</v>
      </c>
      <c r="C20" t="s">
        <v>451</v>
      </c>
      <c r="D20" t="s">
        <v>100</v>
      </c>
      <c r="E20" t="s">
        <v>123</v>
      </c>
      <c r="F20" t="s">
        <v>297</v>
      </c>
      <c r="G20" t="s">
        <v>653</v>
      </c>
      <c r="H20" t="s">
        <v>102</v>
      </c>
      <c r="I20" s="77">
        <v>600</v>
      </c>
      <c r="J20" s="77">
        <v>24420</v>
      </c>
      <c r="K20" s="77">
        <v>0</v>
      </c>
      <c r="L20" s="77">
        <v>146.52000000000001</v>
      </c>
      <c r="M20" s="78">
        <v>0</v>
      </c>
      <c r="N20" s="78">
        <v>5.0500000000000003E-2</v>
      </c>
      <c r="O20" s="78">
        <v>1.6999999999999999E-3</v>
      </c>
    </row>
    <row r="21" spans="2:15">
      <c r="B21" s="79" t="s">
        <v>452</v>
      </c>
      <c r="E21" s="16"/>
      <c r="F21" s="16"/>
      <c r="G21" s="16"/>
      <c r="I21" s="81">
        <v>617.83000000000004</v>
      </c>
      <c r="K21" s="81">
        <v>0</v>
      </c>
      <c r="L21" s="81">
        <v>6.0547339999999998</v>
      </c>
      <c r="N21" s="80">
        <v>2.0999999999999999E-3</v>
      </c>
      <c r="O21" s="80">
        <v>1E-4</v>
      </c>
    </row>
    <row r="22" spans="2:15">
      <c r="B22" t="s">
        <v>453</v>
      </c>
      <c r="C22" t="s">
        <v>454</v>
      </c>
      <c r="D22" t="s">
        <v>100</v>
      </c>
      <c r="E22" t="s">
        <v>123</v>
      </c>
      <c r="F22" t="s">
        <v>455</v>
      </c>
      <c r="G22" t="s">
        <v>128</v>
      </c>
      <c r="H22" t="s">
        <v>102</v>
      </c>
      <c r="I22" s="77">
        <v>617.83000000000004</v>
      </c>
      <c r="J22" s="77">
        <v>980</v>
      </c>
      <c r="K22" s="77">
        <v>0</v>
      </c>
      <c r="L22" s="77">
        <v>6.0547339999999998</v>
      </c>
      <c r="M22" s="78">
        <v>0</v>
      </c>
      <c r="N22" s="78">
        <v>2.0999999999999999E-3</v>
      </c>
      <c r="O22" s="78">
        <v>1E-4</v>
      </c>
    </row>
    <row r="23" spans="2:15">
      <c r="B23" s="79" t="s">
        <v>456</v>
      </c>
      <c r="E23" s="16"/>
      <c r="F23" s="16"/>
      <c r="G23" s="16"/>
      <c r="I23" s="81">
        <v>2501</v>
      </c>
      <c r="K23" s="81">
        <v>0</v>
      </c>
      <c r="L23" s="81">
        <v>9.4137640000000005</v>
      </c>
      <c r="N23" s="80">
        <v>3.2000000000000002E-3</v>
      </c>
      <c r="O23" s="80">
        <v>1E-4</v>
      </c>
    </row>
    <row r="24" spans="2:15">
      <c r="B24" t="s">
        <v>457</v>
      </c>
      <c r="C24" t="s">
        <v>458</v>
      </c>
      <c r="D24" t="s">
        <v>100</v>
      </c>
      <c r="E24" t="s">
        <v>123</v>
      </c>
      <c r="F24" t="s">
        <v>459</v>
      </c>
      <c r="G24" t="s">
        <v>460</v>
      </c>
      <c r="H24" t="s">
        <v>102</v>
      </c>
      <c r="I24" s="77">
        <v>2501</v>
      </c>
      <c r="J24" s="77">
        <v>376.4</v>
      </c>
      <c r="K24" s="77">
        <v>0</v>
      </c>
      <c r="L24" s="77">
        <v>9.4137640000000005</v>
      </c>
      <c r="M24" s="78">
        <v>1E-4</v>
      </c>
      <c r="N24" s="78">
        <v>3.2000000000000002E-3</v>
      </c>
      <c r="O24" s="78">
        <v>1E-4</v>
      </c>
    </row>
    <row r="25" spans="2:15">
      <c r="B25" s="79" t="s">
        <v>461</v>
      </c>
      <c r="E25" s="16"/>
      <c r="F25" s="16"/>
      <c r="G25" s="16"/>
      <c r="I25" s="81">
        <v>0</v>
      </c>
      <c r="K25" s="81">
        <v>0</v>
      </c>
      <c r="L25" s="81">
        <v>0</v>
      </c>
      <c r="N25" s="80">
        <v>0</v>
      </c>
      <c r="O25" s="80">
        <v>0</v>
      </c>
    </row>
    <row r="26" spans="2:15">
      <c r="B26" t="s">
        <v>198</v>
      </c>
      <c r="C26" t="s">
        <v>198</v>
      </c>
      <c r="E26" s="16"/>
      <c r="F26" s="16"/>
      <c r="G26" t="s">
        <v>198</v>
      </c>
      <c r="H26" t="s">
        <v>198</v>
      </c>
      <c r="I26" s="77">
        <v>0</v>
      </c>
      <c r="J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207</v>
      </c>
      <c r="E27" s="16"/>
      <c r="F27" s="16"/>
      <c r="G27" s="16"/>
      <c r="I27" s="81">
        <v>1562</v>
      </c>
      <c r="K27" s="81">
        <v>0</v>
      </c>
      <c r="L27" s="81">
        <v>1063.29993384</v>
      </c>
      <c r="N27" s="80">
        <v>0.36659999999999998</v>
      </c>
      <c r="O27" s="80">
        <v>1.23E-2</v>
      </c>
    </row>
    <row r="28" spans="2:15">
      <c r="B28" s="79" t="s">
        <v>268</v>
      </c>
      <c r="E28" s="16"/>
      <c r="F28" s="16"/>
      <c r="G28" s="16"/>
      <c r="I28" s="81">
        <v>921</v>
      </c>
      <c r="K28" s="81">
        <v>0</v>
      </c>
      <c r="L28" s="81">
        <v>755.27782037999998</v>
      </c>
      <c r="N28" s="80">
        <v>0.26040000000000002</v>
      </c>
      <c r="O28" s="80">
        <v>8.6999999999999994E-3</v>
      </c>
    </row>
    <row r="29" spans="2:15">
      <c r="B29" t="s">
        <v>462</v>
      </c>
      <c r="C29" t="s">
        <v>463</v>
      </c>
      <c r="D29" t="s">
        <v>464</v>
      </c>
      <c r="E29" t="s">
        <v>465</v>
      </c>
      <c r="F29" t="s">
        <v>466</v>
      </c>
      <c r="G29" t="s">
        <v>467</v>
      </c>
      <c r="H29" t="s">
        <v>106</v>
      </c>
      <c r="I29" s="77">
        <v>921</v>
      </c>
      <c r="J29" s="77">
        <v>23146</v>
      </c>
      <c r="K29" s="77">
        <v>0</v>
      </c>
      <c r="L29" s="77">
        <v>755.27782037999998</v>
      </c>
      <c r="M29" s="78">
        <v>0</v>
      </c>
      <c r="N29" s="78">
        <v>0.26040000000000002</v>
      </c>
      <c r="O29" s="78">
        <v>8.6999999999999994E-3</v>
      </c>
    </row>
    <row r="30" spans="2:15">
      <c r="B30" s="79" t="s">
        <v>269</v>
      </c>
      <c r="E30" s="16"/>
      <c r="F30" s="16"/>
      <c r="G30" s="16"/>
      <c r="I30" s="81">
        <v>641</v>
      </c>
      <c r="K30" s="81">
        <v>0</v>
      </c>
      <c r="L30" s="81">
        <v>308.02211346000001</v>
      </c>
      <c r="N30" s="80">
        <v>0.1062</v>
      </c>
      <c r="O30" s="80">
        <v>3.5999999999999999E-3</v>
      </c>
    </row>
    <row r="31" spans="2:15">
      <c r="B31" t="s">
        <v>468</v>
      </c>
      <c r="C31" t="s">
        <v>469</v>
      </c>
      <c r="D31" t="s">
        <v>464</v>
      </c>
      <c r="E31" t="s">
        <v>465</v>
      </c>
      <c r="F31" t="s">
        <v>470</v>
      </c>
      <c r="G31" t="s">
        <v>471</v>
      </c>
      <c r="H31" t="s">
        <v>106</v>
      </c>
      <c r="I31" s="77">
        <v>165</v>
      </c>
      <c r="J31" s="77">
        <v>23290</v>
      </c>
      <c r="K31" s="77">
        <v>0</v>
      </c>
      <c r="L31" s="77">
        <v>136.1521755</v>
      </c>
      <c r="M31" s="78">
        <v>0</v>
      </c>
      <c r="N31" s="78">
        <v>4.6899999999999997E-2</v>
      </c>
      <c r="O31" s="78">
        <v>1.6000000000000001E-3</v>
      </c>
    </row>
    <row r="32" spans="2:15">
      <c r="B32" t="s">
        <v>472</v>
      </c>
      <c r="C32" t="s">
        <v>473</v>
      </c>
      <c r="D32" t="s">
        <v>464</v>
      </c>
      <c r="E32" t="s">
        <v>465</v>
      </c>
      <c r="F32" t="s">
        <v>474</v>
      </c>
      <c r="G32" t="s">
        <v>471</v>
      </c>
      <c r="H32" t="s">
        <v>106</v>
      </c>
      <c r="I32" s="77">
        <v>196</v>
      </c>
      <c r="J32" s="77">
        <v>8607</v>
      </c>
      <c r="K32" s="77">
        <v>0</v>
      </c>
      <c r="L32" s="77">
        <v>59.769417959999998</v>
      </c>
      <c r="M32" s="78">
        <v>0</v>
      </c>
      <c r="N32" s="78">
        <v>2.06E-2</v>
      </c>
      <c r="O32" s="78">
        <v>6.9999999999999999E-4</v>
      </c>
    </row>
    <row r="33" spans="2:15">
      <c r="B33" t="s">
        <v>475</v>
      </c>
      <c r="C33" t="s">
        <v>476</v>
      </c>
      <c r="D33" t="s">
        <v>464</v>
      </c>
      <c r="E33" t="s">
        <v>465</v>
      </c>
      <c r="F33" t="s">
        <v>477</v>
      </c>
      <c r="G33" t="s">
        <v>656</v>
      </c>
      <c r="H33" t="s">
        <v>106</v>
      </c>
      <c r="I33" s="77">
        <v>280</v>
      </c>
      <c r="J33" s="77">
        <v>11300</v>
      </c>
      <c r="K33" s="77">
        <v>0</v>
      </c>
      <c r="L33" s="77">
        <v>112.10052</v>
      </c>
      <c r="M33" s="78">
        <v>0</v>
      </c>
      <c r="N33" s="78">
        <v>3.8600000000000002E-2</v>
      </c>
      <c r="O33" s="78">
        <v>1.2999999999999999E-3</v>
      </c>
    </row>
    <row r="34" spans="2:15">
      <c r="B34" t="s">
        <v>209</v>
      </c>
      <c r="E34" s="16"/>
      <c r="F34" s="16"/>
      <c r="G34" s="16"/>
    </row>
    <row r="35" spans="2:15">
      <c r="B35" t="s">
        <v>262</v>
      </c>
      <c r="E35" s="16"/>
      <c r="F35" s="16"/>
      <c r="G35" s="16"/>
    </row>
    <row r="36" spans="2:15">
      <c r="B36" t="s">
        <v>263</v>
      </c>
      <c r="E36" s="16"/>
      <c r="F36" s="16"/>
      <c r="G36" s="16"/>
    </row>
    <row r="37" spans="2:15">
      <c r="B37" t="s">
        <v>264</v>
      </c>
      <c r="E37" s="16"/>
      <c r="F37" s="16"/>
      <c r="G37" s="16"/>
    </row>
    <row r="38" spans="2:15">
      <c r="B38" t="s">
        <v>265</v>
      </c>
      <c r="E38" s="16"/>
      <c r="F38" s="16"/>
      <c r="G38" s="16"/>
    </row>
    <row r="39" spans="2:15">
      <c r="E39" s="16"/>
      <c r="F39" s="16"/>
      <c r="G39" s="16"/>
    </row>
    <row r="40" spans="2:15">
      <c r="E40" s="16"/>
      <c r="F40" s="16"/>
      <c r="G40" s="16"/>
    </row>
    <row r="41" spans="2:15">
      <c r="E41" s="16"/>
      <c r="F41" s="16"/>
      <c r="G41" s="16"/>
    </row>
    <row r="42" spans="2:15">
      <c r="E42" s="16"/>
      <c r="F42" s="16"/>
      <c r="G42" s="16"/>
    </row>
    <row r="43" spans="2:15">
      <c r="E43" s="16"/>
      <c r="F43" s="16"/>
      <c r="G43" s="16"/>
    </row>
    <row r="44" spans="2:15">
      <c r="E44" s="16"/>
      <c r="F44" s="16"/>
      <c r="G44" s="16"/>
    </row>
    <row r="45" spans="2:15">
      <c r="E45" s="16"/>
      <c r="F45" s="16"/>
      <c r="G45" s="16"/>
    </row>
    <row r="46" spans="2:15">
      <c r="E46" s="16"/>
      <c r="F46" s="16"/>
      <c r="G46" s="16"/>
    </row>
    <row r="47" spans="2:15">
      <c r="E47" s="16"/>
      <c r="F47" s="16"/>
      <c r="G47" s="16"/>
    </row>
    <row r="48" spans="2:15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7" workbookViewId="0">
      <selection activeCell="B8" sqref="B1:N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651</v>
      </c>
    </row>
    <row r="3" spans="2:63">
      <c r="B3" s="2" t="s">
        <v>2</v>
      </c>
      <c r="C3" t="s">
        <v>194</v>
      </c>
    </row>
    <row r="4" spans="2:63">
      <c r="B4" s="2" t="s">
        <v>3</v>
      </c>
      <c r="C4">
        <v>98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660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661</v>
      </c>
      <c r="C11" s="7"/>
      <c r="D11" s="7"/>
      <c r="E11" s="7"/>
      <c r="F11" s="7"/>
      <c r="G11" s="7"/>
      <c r="H11" s="75">
        <v>2542023.63</v>
      </c>
      <c r="I11" s="7"/>
      <c r="J11" s="75">
        <v>4.3730540400000004</v>
      </c>
      <c r="K11" s="75">
        <v>14030.251306102</v>
      </c>
      <c r="L11" s="7"/>
      <c r="M11" s="76">
        <v>1</v>
      </c>
      <c r="N11" s="76">
        <v>0.16209999999999999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2540655.63</v>
      </c>
      <c r="J12" s="81">
        <v>0</v>
      </c>
      <c r="K12" s="81">
        <v>12751.765814631999</v>
      </c>
      <c r="M12" s="80">
        <v>0.90890000000000004</v>
      </c>
      <c r="N12" s="80">
        <v>0.1474</v>
      </c>
    </row>
    <row r="13" spans="2:63">
      <c r="B13" s="79" t="s">
        <v>478</v>
      </c>
      <c r="D13" s="16"/>
      <c r="E13" s="16"/>
      <c r="F13" s="16"/>
      <c r="G13" s="16"/>
      <c r="H13" s="81">
        <v>8197.6200000000008</v>
      </c>
      <c r="J13" s="81">
        <v>0</v>
      </c>
      <c r="K13" s="81">
        <v>230.744304</v>
      </c>
      <c r="M13" s="80">
        <v>1.6400000000000001E-2</v>
      </c>
      <c r="N13" s="80">
        <v>2.7000000000000001E-3</v>
      </c>
    </row>
    <row r="14" spans="2:63">
      <c r="B14" t="s">
        <v>479</v>
      </c>
      <c r="C14" t="s">
        <v>480</v>
      </c>
      <c r="D14" t="s">
        <v>100</v>
      </c>
      <c r="E14" t="s">
        <v>481</v>
      </c>
      <c r="F14" t="s">
        <v>482</v>
      </c>
      <c r="G14" t="s">
        <v>102</v>
      </c>
      <c r="H14" s="77">
        <v>7747.62</v>
      </c>
      <c r="I14" s="77">
        <v>1920</v>
      </c>
      <c r="J14" s="77">
        <v>0</v>
      </c>
      <c r="K14" s="77">
        <v>148.75430399999999</v>
      </c>
      <c r="L14" s="78">
        <v>0</v>
      </c>
      <c r="M14" s="78">
        <v>1.06E-2</v>
      </c>
      <c r="N14" s="78">
        <v>1.6999999999999999E-3</v>
      </c>
    </row>
    <row r="15" spans="2:63">
      <c r="B15" t="s">
        <v>483</v>
      </c>
      <c r="C15" t="s">
        <v>484</v>
      </c>
      <c r="D15" t="s">
        <v>100</v>
      </c>
      <c r="E15" t="s">
        <v>485</v>
      </c>
      <c r="F15" t="s">
        <v>482</v>
      </c>
      <c r="G15" t="s">
        <v>102</v>
      </c>
      <c r="H15" s="77">
        <v>450</v>
      </c>
      <c r="I15" s="77">
        <v>18220</v>
      </c>
      <c r="J15" s="77">
        <v>0</v>
      </c>
      <c r="K15" s="77">
        <v>81.99</v>
      </c>
      <c r="L15" s="78">
        <v>0</v>
      </c>
      <c r="M15" s="78">
        <v>5.7999999999999996E-3</v>
      </c>
      <c r="N15" s="78">
        <v>8.9999999999999998E-4</v>
      </c>
    </row>
    <row r="16" spans="2:63">
      <c r="B16" s="79" t="s">
        <v>486</v>
      </c>
      <c r="D16" s="16"/>
      <c r="E16" s="16"/>
      <c r="F16" s="16"/>
      <c r="G16" s="16"/>
      <c r="H16" s="81">
        <v>4076.29</v>
      </c>
      <c r="J16" s="81">
        <v>0</v>
      </c>
      <c r="K16" s="81">
        <v>309.07101499999999</v>
      </c>
      <c r="M16" s="80">
        <v>2.1999999999999999E-2</v>
      </c>
      <c r="N16" s="80">
        <v>3.5999999999999999E-3</v>
      </c>
    </row>
    <row r="17" spans="2:14">
      <c r="B17" t="s">
        <v>487</v>
      </c>
      <c r="C17" t="s">
        <v>488</v>
      </c>
      <c r="D17" t="s">
        <v>100</v>
      </c>
      <c r="E17" t="s">
        <v>489</v>
      </c>
      <c r="F17" t="s">
        <v>482</v>
      </c>
      <c r="G17" t="s">
        <v>102</v>
      </c>
      <c r="H17" s="77">
        <v>2500</v>
      </c>
      <c r="I17" s="77">
        <v>5837</v>
      </c>
      <c r="J17" s="77">
        <v>0</v>
      </c>
      <c r="K17" s="77">
        <v>145.92500000000001</v>
      </c>
      <c r="L17" s="78">
        <v>1E-4</v>
      </c>
      <c r="M17" s="78">
        <v>1.04E-2</v>
      </c>
      <c r="N17" s="78">
        <v>1.6999999999999999E-3</v>
      </c>
    </row>
    <row r="18" spans="2:14">
      <c r="B18" t="s">
        <v>490</v>
      </c>
      <c r="C18" t="s">
        <v>491</v>
      </c>
      <c r="D18" t="s">
        <v>100</v>
      </c>
      <c r="E18" t="s">
        <v>492</v>
      </c>
      <c r="F18" t="s">
        <v>482</v>
      </c>
      <c r="G18" t="s">
        <v>102</v>
      </c>
      <c r="H18" s="77">
        <v>1576.29</v>
      </c>
      <c r="I18" s="77">
        <v>10350</v>
      </c>
      <c r="J18" s="77">
        <v>0</v>
      </c>
      <c r="K18" s="77">
        <v>163.14601500000001</v>
      </c>
      <c r="L18" s="78">
        <v>1E-4</v>
      </c>
      <c r="M18" s="78">
        <v>1.1599999999999999E-2</v>
      </c>
      <c r="N18" s="78">
        <v>1.9E-3</v>
      </c>
    </row>
    <row r="19" spans="2:14">
      <c r="B19" s="79" t="s">
        <v>493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12211.950495632</v>
      </c>
      <c r="M19" s="80">
        <v>0.87039999999999995</v>
      </c>
      <c r="N19" s="80">
        <v>0.1411</v>
      </c>
    </row>
    <row r="20" spans="2:14">
      <c r="B20" t="s">
        <v>494</v>
      </c>
      <c r="C20" t="s">
        <v>495</v>
      </c>
      <c r="D20" t="s">
        <v>100</v>
      </c>
      <c r="E20" t="s">
        <v>496</v>
      </c>
      <c r="F20" t="s">
        <v>497</v>
      </c>
      <c r="G20" t="s">
        <v>102</v>
      </c>
      <c r="H20" s="77">
        <v>1450610</v>
      </c>
      <c r="I20" s="77">
        <v>433.66</v>
      </c>
      <c r="J20" s="77">
        <v>0</v>
      </c>
      <c r="K20" s="77">
        <v>6290.7153259999995</v>
      </c>
      <c r="L20" s="78">
        <v>0.01</v>
      </c>
      <c r="M20" s="78">
        <v>0.44840000000000002</v>
      </c>
      <c r="N20" s="78">
        <v>7.2700000000000001E-2</v>
      </c>
    </row>
    <row r="21" spans="2:14">
      <c r="B21" t="s">
        <v>498</v>
      </c>
      <c r="C21" t="s">
        <v>499</v>
      </c>
      <c r="D21" t="s">
        <v>100</v>
      </c>
      <c r="E21" t="s">
        <v>492</v>
      </c>
      <c r="F21" t="s">
        <v>497</v>
      </c>
      <c r="G21" t="s">
        <v>102</v>
      </c>
      <c r="H21" s="77">
        <v>1010171.72</v>
      </c>
      <c r="I21" s="77">
        <v>340.56</v>
      </c>
      <c r="J21" s="77">
        <v>0</v>
      </c>
      <c r="K21" s="77">
        <v>3440.240809632</v>
      </c>
      <c r="L21" s="78">
        <v>6.9999999999999999E-4</v>
      </c>
      <c r="M21" s="78">
        <v>0.2452</v>
      </c>
      <c r="N21" s="78">
        <v>3.9800000000000002E-2</v>
      </c>
    </row>
    <row r="22" spans="2:14">
      <c r="B22" t="s">
        <v>500</v>
      </c>
      <c r="C22" t="s">
        <v>501</v>
      </c>
      <c r="D22" t="s">
        <v>100</v>
      </c>
      <c r="E22" t="s">
        <v>485</v>
      </c>
      <c r="F22" t="s">
        <v>497</v>
      </c>
      <c r="G22" t="s">
        <v>102</v>
      </c>
      <c r="H22" s="77">
        <v>67600</v>
      </c>
      <c r="I22" s="77">
        <v>3670.11</v>
      </c>
      <c r="J22" s="77">
        <v>0</v>
      </c>
      <c r="K22" s="77">
        <v>2480.9943600000001</v>
      </c>
      <c r="L22" s="78">
        <v>2.8999999999999998E-3</v>
      </c>
      <c r="M22" s="78">
        <v>0.17680000000000001</v>
      </c>
      <c r="N22" s="78">
        <v>2.87E-2</v>
      </c>
    </row>
    <row r="23" spans="2:14">
      <c r="B23" s="79" t="s">
        <v>502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434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503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207</v>
      </c>
      <c r="D29" s="16"/>
      <c r="E29" s="16"/>
      <c r="F29" s="16"/>
      <c r="G29" s="16"/>
      <c r="H29" s="81">
        <v>1368</v>
      </c>
      <c r="J29" s="81">
        <v>4.3730540400000004</v>
      </c>
      <c r="K29" s="81">
        <v>1278.4854914699999</v>
      </c>
      <c r="M29" s="80">
        <v>9.11E-2</v>
      </c>
      <c r="N29" s="80">
        <v>1.4800000000000001E-2</v>
      </c>
    </row>
    <row r="30" spans="2:14">
      <c r="B30" s="79" t="s">
        <v>504</v>
      </c>
      <c r="D30" s="16"/>
      <c r="E30" s="16"/>
      <c r="F30" s="16"/>
      <c r="G30" s="16"/>
      <c r="H30" s="81">
        <v>1368</v>
      </c>
      <c r="J30" s="81">
        <v>4.3730540400000004</v>
      </c>
      <c r="K30" s="81">
        <v>1278.4854914699999</v>
      </c>
      <c r="M30" s="80">
        <v>9.11E-2</v>
      </c>
      <c r="N30" s="80">
        <v>1.4800000000000001E-2</v>
      </c>
    </row>
    <row r="31" spans="2:14">
      <c r="B31" t="s">
        <v>505</v>
      </c>
      <c r="C31" t="s">
        <v>506</v>
      </c>
      <c r="D31" t="s">
        <v>464</v>
      </c>
      <c r="E31" t="s">
        <v>507</v>
      </c>
      <c r="F31" t="s">
        <v>482</v>
      </c>
      <c r="G31" t="s">
        <v>106</v>
      </c>
      <c r="H31" s="77">
        <v>168</v>
      </c>
      <c r="I31" s="77">
        <v>12622</v>
      </c>
      <c r="J31" s="77">
        <v>0</v>
      </c>
      <c r="K31" s="77">
        <v>75.129173280000003</v>
      </c>
      <c r="L31" s="78">
        <v>0</v>
      </c>
      <c r="M31" s="78">
        <v>5.4000000000000003E-3</v>
      </c>
      <c r="N31" s="78">
        <v>8.9999999999999998E-4</v>
      </c>
    </row>
    <row r="32" spans="2:14">
      <c r="B32" t="s">
        <v>508</v>
      </c>
      <c r="C32" t="s">
        <v>509</v>
      </c>
      <c r="D32" t="s">
        <v>464</v>
      </c>
      <c r="E32" t="s">
        <v>510</v>
      </c>
      <c r="F32" t="s">
        <v>482</v>
      </c>
      <c r="G32" t="s">
        <v>106</v>
      </c>
      <c r="H32" s="77">
        <v>346</v>
      </c>
      <c r="I32" s="77">
        <v>11878</v>
      </c>
      <c r="J32" s="77">
        <v>0</v>
      </c>
      <c r="K32" s="77">
        <v>145.60978883999999</v>
      </c>
      <c r="L32" s="78">
        <v>0</v>
      </c>
      <c r="M32" s="78">
        <v>1.04E-2</v>
      </c>
      <c r="N32" s="78">
        <v>1.6999999999999999E-3</v>
      </c>
    </row>
    <row r="33" spans="2:14">
      <c r="B33" t="s">
        <v>511</v>
      </c>
      <c r="C33" t="s">
        <v>512</v>
      </c>
      <c r="D33" t="s">
        <v>464</v>
      </c>
      <c r="E33" t="s">
        <v>510</v>
      </c>
      <c r="F33" t="s">
        <v>482</v>
      </c>
      <c r="G33" t="s">
        <v>106</v>
      </c>
      <c r="H33" s="77">
        <v>699</v>
      </c>
      <c r="I33" s="77">
        <v>35718</v>
      </c>
      <c r="J33" s="77">
        <v>3.95356284</v>
      </c>
      <c r="K33" s="77">
        <v>888.53019210000002</v>
      </c>
      <c r="L33" s="78">
        <v>0</v>
      </c>
      <c r="M33" s="78">
        <v>6.3299999999999995E-2</v>
      </c>
      <c r="N33" s="78">
        <v>1.03E-2</v>
      </c>
    </row>
    <row r="34" spans="2:14">
      <c r="B34" t="s">
        <v>513</v>
      </c>
      <c r="C34" t="s">
        <v>514</v>
      </c>
      <c r="D34" t="s">
        <v>464</v>
      </c>
      <c r="E34" t="s">
        <v>515</v>
      </c>
      <c r="F34" t="s">
        <v>482</v>
      </c>
      <c r="G34" t="s">
        <v>106</v>
      </c>
      <c r="H34" s="77">
        <v>155</v>
      </c>
      <c r="I34" s="77">
        <v>30737</v>
      </c>
      <c r="J34" s="77">
        <v>0.41949120000000001</v>
      </c>
      <c r="K34" s="77">
        <v>169.21633725000001</v>
      </c>
      <c r="L34" s="78">
        <v>0</v>
      </c>
      <c r="M34" s="78">
        <v>1.21E-2</v>
      </c>
      <c r="N34" s="78">
        <v>2E-3</v>
      </c>
    </row>
    <row r="35" spans="2:14">
      <c r="B35" s="79" t="s">
        <v>516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434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198</v>
      </c>
      <c r="C38" t="s">
        <v>198</v>
      </c>
      <c r="D38" s="16"/>
      <c r="E38" s="16"/>
      <c r="F38" t="s">
        <v>198</v>
      </c>
      <c r="G38" t="s">
        <v>198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503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198</v>
      </c>
      <c r="C40" t="s">
        <v>198</v>
      </c>
      <c r="D40" s="16"/>
      <c r="E40" s="16"/>
      <c r="F40" t="s">
        <v>198</v>
      </c>
      <c r="G40" t="s">
        <v>198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209</v>
      </c>
      <c r="D41" s="16"/>
      <c r="E41" s="16"/>
      <c r="F41" s="16"/>
      <c r="G41" s="16"/>
    </row>
    <row r="42" spans="2:14">
      <c r="B42" t="s">
        <v>262</v>
      </c>
      <c r="D42" s="16"/>
      <c r="E42" s="16"/>
      <c r="F42" s="16"/>
      <c r="G42" s="16"/>
    </row>
    <row r="43" spans="2:14">
      <c r="B43" t="s">
        <v>263</v>
      </c>
      <c r="D43" s="16"/>
      <c r="E43" s="16"/>
      <c r="F43" s="16"/>
      <c r="G43" s="16"/>
    </row>
    <row r="44" spans="2:14">
      <c r="B44" t="s">
        <v>264</v>
      </c>
      <c r="D44" s="16"/>
      <c r="E44" s="16"/>
      <c r="F44" s="16"/>
      <c r="G44" s="16"/>
    </row>
    <row r="45" spans="2:14">
      <c r="B45" t="s">
        <v>265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651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98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360</v>
      </c>
      <c r="K11" s="7"/>
      <c r="L11" s="75">
        <v>668.79513194399999</v>
      </c>
      <c r="M11" s="7"/>
      <c r="N11" s="76">
        <v>1</v>
      </c>
      <c r="O11" s="76">
        <v>7.7000000000000002E-3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517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518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434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360</v>
      </c>
      <c r="L21" s="81">
        <v>668.79513194399999</v>
      </c>
      <c r="N21" s="80">
        <v>1</v>
      </c>
      <c r="O21" s="80">
        <v>7.7000000000000002E-3</v>
      </c>
    </row>
    <row r="22" spans="2:15">
      <c r="B22" s="79" t="s">
        <v>517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518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360</v>
      </c>
      <c r="L26" s="81">
        <v>668.79513194399999</v>
      </c>
      <c r="N26" s="80">
        <v>1</v>
      </c>
      <c r="O26" s="80">
        <v>7.7000000000000002E-3</v>
      </c>
    </row>
    <row r="27" spans="2:15">
      <c r="B27" t="s">
        <v>519</v>
      </c>
      <c r="C27" t="s">
        <v>520</v>
      </c>
      <c r="D27" t="s">
        <v>521</v>
      </c>
      <c r="E27" t="s">
        <v>522</v>
      </c>
      <c r="F27" t="s">
        <v>482</v>
      </c>
      <c r="G27" t="s">
        <v>198</v>
      </c>
      <c r="H27" t="s">
        <v>201</v>
      </c>
      <c r="I27" t="s">
        <v>106</v>
      </c>
      <c r="J27" s="77">
        <v>360</v>
      </c>
      <c r="K27" s="77">
        <v>52434.78</v>
      </c>
      <c r="L27" s="77">
        <v>668.79513194399999</v>
      </c>
      <c r="M27" s="78">
        <v>0</v>
      </c>
      <c r="N27" s="78">
        <v>1</v>
      </c>
      <c r="O27" s="78">
        <v>7.7000000000000002E-3</v>
      </c>
    </row>
    <row r="28" spans="2:15">
      <c r="B28" s="79" t="s">
        <v>434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262</v>
      </c>
      <c r="C31" s="16"/>
      <c r="D31" s="16"/>
      <c r="E31" s="16"/>
    </row>
    <row r="32" spans="2:15">
      <c r="B32" t="s">
        <v>263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651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523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524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262</v>
      </c>
      <c r="D19" s="16"/>
      <c r="E19" s="16"/>
    </row>
    <row r="20" spans="2:12">
      <c r="B20" t="s">
        <v>263</v>
      </c>
      <c r="D20" s="16"/>
      <c r="E20" s="16"/>
    </row>
    <row r="21" spans="2:12">
      <c r="B21" t="s">
        <v>264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651</v>
      </c>
    </row>
    <row r="3" spans="2:61">
      <c r="B3" s="2" t="s">
        <v>2</v>
      </c>
      <c r="C3" t="s">
        <v>194</v>
      </c>
    </row>
    <row r="4" spans="2:61">
      <c r="B4" s="2" t="s">
        <v>3</v>
      </c>
      <c r="C4">
        <v>98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525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526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527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434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525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528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527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529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434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262</v>
      </c>
      <c r="C33" s="16"/>
      <c r="D33" s="16"/>
      <c r="E33" s="16"/>
    </row>
    <row r="34" spans="2:5">
      <c r="B34" t="s">
        <v>263</v>
      </c>
      <c r="C34" s="16"/>
      <c r="D34" s="16"/>
      <c r="E34" s="16"/>
    </row>
    <row r="35" spans="2:5">
      <c r="B35" t="s">
        <v>264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651</v>
      </c>
    </row>
    <row r="3" spans="1:60">
      <c r="B3" s="2" t="s">
        <v>2</v>
      </c>
      <c r="C3" t="s">
        <v>194</v>
      </c>
    </row>
    <row r="4" spans="1:60">
      <c r="B4" s="2" t="s">
        <v>3</v>
      </c>
      <c r="C4">
        <v>98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262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263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264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651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>
        <v>98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530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531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532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533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534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535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536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530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531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532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533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534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535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536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262</v>
      </c>
    </row>
    <row r="42" spans="2:17">
      <c r="B42" t="s">
        <v>263</v>
      </c>
    </row>
    <row r="43" spans="2:17">
      <c r="B43" t="s">
        <v>264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651</v>
      </c>
    </row>
    <row r="3" spans="2:72">
      <c r="B3" s="2" t="s">
        <v>2</v>
      </c>
      <c r="C3" t="s">
        <v>194</v>
      </c>
    </row>
    <row r="4" spans="2:72">
      <c r="B4" s="2" t="s">
        <v>3</v>
      </c>
      <c r="C4">
        <v>98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537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538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539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540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434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260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541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262</v>
      </c>
    </row>
    <row r="29" spans="2:16">
      <c r="B29" t="s">
        <v>263</v>
      </c>
    </row>
    <row r="30" spans="2:16">
      <c r="B30" t="s">
        <v>264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651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98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542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543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267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434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544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545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262</v>
      </c>
      <c r="D27" s="16"/>
      <c r="E27" s="16"/>
      <c r="F27" s="16"/>
    </row>
    <row r="28" spans="2:19">
      <c r="B28" t="s">
        <v>263</v>
      </c>
      <c r="D28" s="16"/>
      <c r="E28" s="16"/>
      <c r="F28" s="16"/>
    </row>
    <row r="29" spans="2:19">
      <c r="B29" t="s">
        <v>264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F14" sqref="F14:F1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651</v>
      </c>
    </row>
    <row r="3" spans="2:81">
      <c r="B3" s="2" t="s">
        <v>2</v>
      </c>
      <c r="C3" t="s">
        <v>194</v>
      </c>
    </row>
    <row r="4" spans="2:81">
      <c r="B4" s="2" t="s">
        <v>3</v>
      </c>
      <c r="C4">
        <v>98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6.5</v>
      </c>
      <c r="K11" s="7"/>
      <c r="L11" s="7"/>
      <c r="M11" s="76">
        <v>0.17610000000000001</v>
      </c>
      <c r="N11" s="75">
        <v>2497490.96</v>
      </c>
      <c r="O11" s="7"/>
      <c r="P11" s="75">
        <v>2789.6627059389998</v>
      </c>
      <c r="Q11" s="7"/>
      <c r="R11" s="76">
        <v>1</v>
      </c>
      <c r="S11" s="76">
        <v>3.2199999999999999E-2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6.5</v>
      </c>
      <c r="M12" s="80">
        <v>0.17610000000000001</v>
      </c>
      <c r="N12" s="81">
        <v>2497490.96</v>
      </c>
      <c r="P12" s="81">
        <v>2789.6627059389998</v>
      </c>
      <c r="R12" s="80">
        <v>1</v>
      </c>
      <c r="S12" s="80">
        <v>3.2199999999999999E-2</v>
      </c>
    </row>
    <row r="13" spans="2:81">
      <c r="B13" s="79" t="s">
        <v>542</v>
      </c>
      <c r="C13" s="16"/>
      <c r="D13" s="16"/>
      <c r="E13" s="16"/>
      <c r="J13" s="81">
        <v>10.35</v>
      </c>
      <c r="M13" s="80">
        <v>0.29509999999999997</v>
      </c>
      <c r="N13" s="81">
        <v>1060767.1499999999</v>
      </c>
      <c r="P13" s="81">
        <v>1406.7483416729999</v>
      </c>
      <c r="R13" s="80">
        <v>0.50429999999999997</v>
      </c>
      <c r="S13" s="80">
        <v>1.6299999999999999E-2</v>
      </c>
    </row>
    <row r="14" spans="2:81">
      <c r="B14" t="s">
        <v>546</v>
      </c>
      <c r="C14" t="s">
        <v>547</v>
      </c>
      <c r="D14" t="s">
        <v>123</v>
      </c>
      <c r="E14" t="s">
        <v>548</v>
      </c>
      <c r="F14" t="s">
        <v>127</v>
      </c>
      <c r="G14" t="s">
        <v>274</v>
      </c>
      <c r="H14" t="s">
        <v>275</v>
      </c>
      <c r="I14" t="s">
        <v>549</v>
      </c>
      <c r="J14" s="77">
        <v>10.76</v>
      </c>
      <c r="K14" t="s">
        <v>102</v>
      </c>
      <c r="L14" s="78">
        <v>4.1000000000000002E-2</v>
      </c>
      <c r="M14" s="78">
        <v>0.02</v>
      </c>
      <c r="N14" s="77">
        <v>980909.48</v>
      </c>
      <c r="O14" s="77">
        <v>137.77000000000001</v>
      </c>
      <c r="P14" s="77">
        <v>1351.398990596</v>
      </c>
      <c r="Q14" s="78">
        <v>2.9999999999999997E-4</v>
      </c>
      <c r="R14" s="78">
        <v>0.4844</v>
      </c>
      <c r="S14" s="78">
        <v>1.5599999999999999E-2</v>
      </c>
    </row>
    <row r="15" spans="2:81">
      <c r="B15" t="s">
        <v>550</v>
      </c>
      <c r="C15" t="s">
        <v>551</v>
      </c>
      <c r="D15" t="s">
        <v>123</v>
      </c>
      <c r="E15" t="s">
        <v>552</v>
      </c>
      <c r="F15" t="s">
        <v>112</v>
      </c>
      <c r="G15" t="s">
        <v>198</v>
      </c>
      <c r="H15" t="s">
        <v>201</v>
      </c>
      <c r="I15" t="s">
        <v>553</v>
      </c>
      <c r="J15" s="77">
        <v>0.31</v>
      </c>
      <c r="K15" t="s">
        <v>102</v>
      </c>
      <c r="L15" s="78">
        <v>5.6000000000000001E-2</v>
      </c>
      <c r="M15" s="78">
        <v>7.0143000000000004</v>
      </c>
      <c r="N15" s="77">
        <v>79857.67</v>
      </c>
      <c r="O15" s="77">
        <v>69.31</v>
      </c>
      <c r="P15" s="77">
        <v>55.349351077000001</v>
      </c>
      <c r="Q15" s="78">
        <v>1E-4</v>
      </c>
      <c r="R15" s="78">
        <v>1.9800000000000002E-2</v>
      </c>
      <c r="S15" s="78">
        <v>5.9999999999999995E-4</v>
      </c>
    </row>
    <row r="16" spans="2:81">
      <c r="B16" s="79" t="s">
        <v>543</v>
      </c>
      <c r="C16" s="16"/>
      <c r="D16" s="16"/>
      <c r="E16" s="16"/>
      <c r="J16" s="81">
        <v>2.58</v>
      </c>
      <c r="M16" s="80">
        <v>5.4899999999999997E-2</v>
      </c>
      <c r="N16" s="81">
        <v>1436723.81</v>
      </c>
      <c r="P16" s="81">
        <v>1382.9143642659999</v>
      </c>
      <c r="R16" s="80">
        <v>0.49569999999999997</v>
      </c>
      <c r="S16" s="80">
        <v>1.6E-2</v>
      </c>
    </row>
    <row r="17" spans="2:19">
      <c r="B17" t="s">
        <v>554</v>
      </c>
      <c r="C17" t="s">
        <v>555</v>
      </c>
      <c r="D17" t="s">
        <v>123</v>
      </c>
      <c r="E17" t="s">
        <v>556</v>
      </c>
      <c r="F17" t="s">
        <v>657</v>
      </c>
      <c r="G17" t="s">
        <v>330</v>
      </c>
      <c r="H17" t="s">
        <v>275</v>
      </c>
      <c r="I17" t="s">
        <v>557</v>
      </c>
      <c r="J17" s="77">
        <v>4.1399999999999997</v>
      </c>
      <c r="K17" t="s">
        <v>102</v>
      </c>
      <c r="L17" s="78">
        <v>3.3500000000000002E-2</v>
      </c>
      <c r="M17" s="78">
        <v>5.2699999999999997E-2</v>
      </c>
      <c r="N17" s="77">
        <v>342000</v>
      </c>
      <c r="O17" s="77">
        <v>93.57</v>
      </c>
      <c r="P17" s="77">
        <v>320.00940000000003</v>
      </c>
      <c r="Q17" s="78">
        <v>4.0000000000000002E-4</v>
      </c>
      <c r="R17" s="78">
        <v>0.1147</v>
      </c>
      <c r="S17" s="78">
        <v>3.7000000000000002E-3</v>
      </c>
    </row>
    <row r="18" spans="2:19">
      <c r="B18" t="s">
        <v>558</v>
      </c>
      <c r="C18" t="s">
        <v>559</v>
      </c>
      <c r="D18" t="s">
        <v>123</v>
      </c>
      <c r="E18" t="s">
        <v>560</v>
      </c>
      <c r="F18" t="s">
        <v>653</v>
      </c>
      <c r="G18" t="s">
        <v>343</v>
      </c>
      <c r="H18" t="s">
        <v>275</v>
      </c>
      <c r="I18" t="s">
        <v>561</v>
      </c>
      <c r="J18" s="77">
        <v>2.04</v>
      </c>
      <c r="K18" t="s">
        <v>102</v>
      </c>
      <c r="L18" s="78">
        <v>3.5499999999999997E-2</v>
      </c>
      <c r="M18" s="78">
        <v>4.7399999999999998E-2</v>
      </c>
      <c r="N18" s="77">
        <v>492800</v>
      </c>
      <c r="O18" s="77">
        <v>98.6</v>
      </c>
      <c r="P18" s="77">
        <v>485.9008</v>
      </c>
      <c r="Q18" s="78">
        <v>1.8E-3</v>
      </c>
      <c r="R18" s="78">
        <v>0.17419999999999999</v>
      </c>
      <c r="S18" s="78">
        <v>5.5999999999999999E-3</v>
      </c>
    </row>
    <row r="19" spans="2:19">
      <c r="B19" t="s">
        <v>562</v>
      </c>
      <c r="C19" t="s">
        <v>563</v>
      </c>
      <c r="D19" t="s">
        <v>123</v>
      </c>
      <c r="E19" t="s">
        <v>564</v>
      </c>
      <c r="F19" t="s">
        <v>339</v>
      </c>
      <c r="G19" t="s">
        <v>392</v>
      </c>
      <c r="H19" t="s">
        <v>150</v>
      </c>
      <c r="I19" t="s">
        <v>565</v>
      </c>
      <c r="J19" s="77">
        <v>2.17</v>
      </c>
      <c r="K19" t="s">
        <v>102</v>
      </c>
      <c r="L19" s="78">
        <v>4.1000000000000002E-2</v>
      </c>
      <c r="M19" s="78">
        <v>6.25E-2</v>
      </c>
      <c r="N19" s="77">
        <v>601923.81000000006</v>
      </c>
      <c r="O19" s="77">
        <v>95.86</v>
      </c>
      <c r="P19" s="77">
        <v>577.00416426599998</v>
      </c>
      <c r="Q19" s="78">
        <v>8.9999999999999998E-4</v>
      </c>
      <c r="R19" s="78">
        <v>0.20680000000000001</v>
      </c>
      <c r="S19" s="78">
        <v>6.7000000000000002E-3</v>
      </c>
    </row>
    <row r="20" spans="2:19">
      <c r="B20" s="79" t="s">
        <v>267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434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207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268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269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J28" s="77">
        <v>0</v>
      </c>
      <c r="K28" t="s">
        <v>198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209</v>
      </c>
      <c r="C29" s="16"/>
      <c r="D29" s="16"/>
      <c r="E29" s="16"/>
    </row>
    <row r="30" spans="2:19">
      <c r="B30" t="s">
        <v>262</v>
      </c>
      <c r="C30" s="16"/>
      <c r="D30" s="16"/>
      <c r="E30" s="16"/>
    </row>
    <row r="31" spans="2:19">
      <c r="B31" t="s">
        <v>263</v>
      </c>
      <c r="C31" s="16"/>
      <c r="D31" s="16"/>
      <c r="E31" s="16"/>
    </row>
    <row r="32" spans="2:19">
      <c r="B32" t="s">
        <v>264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F19" sqref="A7:M1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651</v>
      </c>
    </row>
    <row r="3" spans="2:98">
      <c r="B3" s="2" t="s">
        <v>2</v>
      </c>
      <c r="C3" t="s">
        <v>194</v>
      </c>
    </row>
    <row r="4" spans="2:98">
      <c r="B4" s="2" t="s">
        <v>3</v>
      </c>
      <c r="C4">
        <v>98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268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269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262</v>
      </c>
      <c r="C20" s="16"/>
      <c r="D20" s="16"/>
      <c r="E20" s="16"/>
    </row>
    <row r="21" spans="2:13">
      <c r="B21" t="s">
        <v>263</v>
      </c>
      <c r="C21" s="16"/>
      <c r="D21" s="16"/>
      <c r="E21" s="16"/>
    </row>
    <row r="22" spans="2:13">
      <c r="B22" t="s">
        <v>264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4" workbookViewId="0">
      <selection activeCell="J31" sqref="J3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651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98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6550396.1699999999</v>
      </c>
      <c r="G11" s="7"/>
      <c r="H11" s="75">
        <v>14830.197568081901</v>
      </c>
      <c r="I11" s="7"/>
      <c r="J11" s="76">
        <v>1</v>
      </c>
      <c r="K11" s="76">
        <v>0.1714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5569919.75</v>
      </c>
      <c r="H12" s="81">
        <v>10868.898489780922</v>
      </c>
      <c r="J12" s="80">
        <v>0.7329</v>
      </c>
      <c r="K12" s="80">
        <v>0.12559999999999999</v>
      </c>
    </row>
    <row r="13" spans="2:55">
      <c r="B13" s="79" t="s">
        <v>566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567</v>
      </c>
      <c r="C15" s="16"/>
      <c r="F15" s="81">
        <v>2296097.9300000002</v>
      </c>
      <c r="H15" s="81">
        <v>5836.4656711509997</v>
      </c>
      <c r="J15" s="80">
        <v>0.39360000000000001</v>
      </c>
      <c r="K15" s="80">
        <v>6.7400000000000002E-2</v>
      </c>
    </row>
    <row r="16" spans="2:55">
      <c r="B16" t="s">
        <v>568</v>
      </c>
      <c r="C16" t="s">
        <v>569</v>
      </c>
      <c r="D16" t="s">
        <v>102</v>
      </c>
      <c r="E16" t="s">
        <v>570</v>
      </c>
      <c r="F16" s="77">
        <v>1276808.55</v>
      </c>
      <c r="G16" s="77">
        <v>271.73</v>
      </c>
      <c r="H16" s="77">
        <v>3469.4718729149999</v>
      </c>
      <c r="I16" s="78">
        <v>0</v>
      </c>
      <c r="J16" s="78">
        <v>0.2339</v>
      </c>
      <c r="K16" s="78">
        <v>4.0099999999999997E-2</v>
      </c>
    </row>
    <row r="17" spans="2:11">
      <c r="B17" t="s">
        <v>571</v>
      </c>
      <c r="C17" t="s">
        <v>572</v>
      </c>
      <c r="D17" t="s">
        <v>102</v>
      </c>
      <c r="E17" t="s">
        <v>573</v>
      </c>
      <c r="F17" s="77">
        <v>813635.31</v>
      </c>
      <c r="G17" s="77">
        <v>232.22</v>
      </c>
      <c r="H17" s="77">
        <v>1889.423916882</v>
      </c>
      <c r="I17" s="78">
        <v>0</v>
      </c>
      <c r="J17" s="78">
        <v>0.12740000000000001</v>
      </c>
      <c r="K17" s="78">
        <v>2.18E-2</v>
      </c>
    </row>
    <row r="18" spans="2:11">
      <c r="B18" t="s">
        <v>574</v>
      </c>
      <c r="C18" t="s">
        <v>575</v>
      </c>
      <c r="D18" t="s">
        <v>102</v>
      </c>
      <c r="E18" t="s">
        <v>576</v>
      </c>
      <c r="F18" s="77">
        <v>205654.07</v>
      </c>
      <c r="G18" s="77">
        <v>232.22</v>
      </c>
      <c r="H18" s="77">
        <v>477.56988135400002</v>
      </c>
      <c r="I18" s="78">
        <v>0</v>
      </c>
      <c r="J18" s="78">
        <v>3.2199999999999999E-2</v>
      </c>
      <c r="K18" s="78">
        <v>5.4999999999999997E-3</v>
      </c>
    </row>
    <row r="19" spans="2:11">
      <c r="B19" s="79" t="s">
        <v>577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578</v>
      </c>
      <c r="C21" s="16"/>
      <c r="F21" s="81">
        <v>3273821.82</v>
      </c>
      <c r="H21" s="81">
        <v>5032.4328186299217</v>
      </c>
      <c r="J21" s="80">
        <v>0.33929999999999999</v>
      </c>
      <c r="K21" s="80">
        <v>5.8200000000000002E-2</v>
      </c>
    </row>
    <row r="22" spans="2:11">
      <c r="B22" t="s">
        <v>579</v>
      </c>
      <c r="C22" t="s">
        <v>580</v>
      </c>
      <c r="D22" t="s">
        <v>106</v>
      </c>
      <c r="E22" t="s">
        <v>581</v>
      </c>
      <c r="F22" s="77">
        <v>265808</v>
      </c>
      <c r="G22" s="77">
        <v>90.52</v>
      </c>
      <c r="H22" s="77">
        <v>852.47910986880004</v>
      </c>
      <c r="I22" s="78">
        <v>1.9E-3</v>
      </c>
      <c r="J22" s="78">
        <v>5.7500000000000002E-2</v>
      </c>
      <c r="K22" s="78">
        <v>9.9000000000000008E-3</v>
      </c>
    </row>
    <row r="23" spans="2:11">
      <c r="B23" t="s">
        <v>582</v>
      </c>
      <c r="C23" t="s">
        <v>583</v>
      </c>
      <c r="D23" t="s">
        <v>106</v>
      </c>
      <c r="E23" t="s">
        <v>584</v>
      </c>
      <c r="F23" s="77">
        <v>163535</v>
      </c>
      <c r="G23" s="77">
        <v>192.19</v>
      </c>
      <c r="H23" s="77">
        <v>1113.5575181595</v>
      </c>
      <c r="I23" s="78">
        <v>0</v>
      </c>
      <c r="J23" s="78">
        <v>7.51E-2</v>
      </c>
      <c r="K23" s="78">
        <v>1.29E-2</v>
      </c>
    </row>
    <row r="24" spans="2:11">
      <c r="B24" t="s">
        <v>585</v>
      </c>
      <c r="C24" t="s">
        <v>586</v>
      </c>
      <c r="D24" t="s">
        <v>102</v>
      </c>
      <c r="E24" t="s">
        <v>229</v>
      </c>
      <c r="F24" s="77">
        <v>1558997</v>
      </c>
      <c r="G24" s="77">
        <v>68.489999999999995</v>
      </c>
      <c r="H24" s="77">
        <v>1067.7570453000001</v>
      </c>
      <c r="I24" s="78">
        <v>1.6000000000000001E-3</v>
      </c>
      <c r="J24" s="78">
        <v>7.1999999999999995E-2</v>
      </c>
      <c r="K24" s="78">
        <v>1.23E-2</v>
      </c>
    </row>
    <row r="25" spans="2:11">
      <c r="B25" t="s">
        <v>587</v>
      </c>
      <c r="C25" t="s">
        <v>588</v>
      </c>
      <c r="D25" t="s">
        <v>102</v>
      </c>
      <c r="E25" t="s">
        <v>229</v>
      </c>
      <c r="F25" s="77">
        <v>947883</v>
      </c>
      <c r="G25" s="77">
        <v>101.48</v>
      </c>
      <c r="H25" s="77">
        <v>961.91166840000005</v>
      </c>
      <c r="I25" s="78">
        <v>0</v>
      </c>
      <c r="J25" s="78">
        <v>6.4899999999999999E-2</v>
      </c>
      <c r="K25" s="78">
        <v>1.11E-2</v>
      </c>
    </row>
    <row r="26" spans="2:11">
      <c r="B26" t="s">
        <v>589</v>
      </c>
      <c r="C26" t="s">
        <v>590</v>
      </c>
      <c r="D26" t="s">
        <v>106</v>
      </c>
      <c r="E26" t="s">
        <v>591</v>
      </c>
      <c r="F26" s="77">
        <v>248008.47</v>
      </c>
      <c r="G26" s="77">
        <v>68.47</v>
      </c>
      <c r="H26" s="77">
        <v>601.64178810608701</v>
      </c>
      <c r="I26" s="78">
        <v>8.9999999999999998E-4</v>
      </c>
      <c r="J26" s="78">
        <v>4.0599999999999997E-2</v>
      </c>
      <c r="K26" s="78">
        <v>7.0000000000000001E-3</v>
      </c>
    </row>
    <row r="27" spans="2:11">
      <c r="B27" t="s">
        <v>592</v>
      </c>
      <c r="C27" t="s">
        <v>593</v>
      </c>
      <c r="D27" t="s">
        <v>106</v>
      </c>
      <c r="E27" t="s">
        <v>594</v>
      </c>
      <c r="F27" s="77">
        <v>89590.35</v>
      </c>
      <c r="G27" s="77">
        <v>137.07</v>
      </c>
      <c r="H27" s="77">
        <v>435.08568879553502</v>
      </c>
      <c r="I27" s="78">
        <v>0</v>
      </c>
      <c r="J27" s="78">
        <v>2.93E-2</v>
      </c>
      <c r="K27" s="78">
        <v>5.0000000000000001E-3</v>
      </c>
    </row>
    <row r="28" spans="2:11">
      <c r="B28" s="79" t="s">
        <v>207</v>
      </c>
      <c r="C28" s="16"/>
      <c r="F28" s="81">
        <v>980476.42</v>
      </c>
      <c r="H28" s="81">
        <v>3961.29907830098</v>
      </c>
      <c r="J28" s="80">
        <v>0.2671</v>
      </c>
      <c r="K28" s="80">
        <v>4.58E-2</v>
      </c>
    </row>
    <row r="29" spans="2:11">
      <c r="B29" s="79" t="s">
        <v>595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198</v>
      </c>
      <c r="C30" t="s">
        <v>198</v>
      </c>
      <c r="D30" t="s">
        <v>198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596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198</v>
      </c>
      <c r="C32" t="s">
        <v>198</v>
      </c>
      <c r="D32" t="s">
        <v>198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597</v>
      </c>
      <c r="C33" s="16"/>
      <c r="F33" s="81">
        <v>536820.66</v>
      </c>
      <c r="H33" s="81">
        <v>2107.74719412472</v>
      </c>
      <c r="J33" s="80">
        <v>0.1421</v>
      </c>
      <c r="K33" s="80">
        <v>2.4400000000000002E-2</v>
      </c>
    </row>
    <row r="34" spans="2:11">
      <c r="B34" t="s">
        <v>598</v>
      </c>
      <c r="C34" t="s">
        <v>599</v>
      </c>
      <c r="D34" t="s">
        <v>106</v>
      </c>
      <c r="E34" t="s">
        <v>600</v>
      </c>
      <c r="F34" s="77">
        <v>536820.66</v>
      </c>
      <c r="G34" s="77">
        <v>110.82000000000021</v>
      </c>
      <c r="H34" s="77">
        <v>2107.74719412472</v>
      </c>
      <c r="I34" s="78">
        <v>0</v>
      </c>
      <c r="J34" s="78">
        <v>0.1421</v>
      </c>
      <c r="K34" s="78">
        <v>2.4400000000000002E-2</v>
      </c>
    </row>
    <row r="35" spans="2:11">
      <c r="B35" s="79" t="s">
        <v>601</v>
      </c>
      <c r="C35" s="16"/>
      <c r="F35" s="81">
        <v>443655.76</v>
      </c>
      <c r="H35" s="81">
        <v>1853.55188417626</v>
      </c>
      <c r="J35" s="80">
        <v>0.125</v>
      </c>
      <c r="K35" s="80">
        <v>2.1399999999999999E-2</v>
      </c>
    </row>
    <row r="36" spans="2:11">
      <c r="B36" t="s">
        <v>602</v>
      </c>
      <c r="C36" t="s">
        <v>603</v>
      </c>
      <c r="D36" t="s">
        <v>106</v>
      </c>
      <c r="E36" t="s">
        <v>604</v>
      </c>
      <c r="F36" s="77">
        <v>443655.76</v>
      </c>
      <c r="G36" s="77">
        <v>117.92000000000026</v>
      </c>
      <c r="H36" s="77">
        <v>1853.55188417626</v>
      </c>
      <c r="I36" s="78">
        <v>0</v>
      </c>
      <c r="J36" s="78">
        <v>0.125</v>
      </c>
      <c r="K36" s="78">
        <v>2.1399999999999999E-2</v>
      </c>
    </row>
    <row r="37" spans="2:11">
      <c r="B37" t="s">
        <v>209</v>
      </c>
      <c r="C37" s="16"/>
    </row>
    <row r="38" spans="2:11">
      <c r="B38" t="s">
        <v>262</v>
      </c>
      <c r="C38" s="16"/>
    </row>
    <row r="39" spans="2:11">
      <c r="B39" t="s">
        <v>263</v>
      </c>
      <c r="C39" s="16"/>
    </row>
    <row r="40" spans="2:11">
      <c r="B40" t="s">
        <v>264</v>
      </c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651</v>
      </c>
    </row>
    <row r="3" spans="2:59">
      <c r="B3" s="2" t="s">
        <v>2</v>
      </c>
      <c r="C3" t="s">
        <v>194</v>
      </c>
    </row>
    <row r="4" spans="2:59">
      <c r="B4" s="2" t="s">
        <v>3</v>
      </c>
      <c r="C4">
        <v>98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605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524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262</v>
      </c>
      <c r="C17" s="16"/>
      <c r="D17" s="16"/>
    </row>
    <row r="18" spans="2:4">
      <c r="B18" t="s">
        <v>263</v>
      </c>
      <c r="C18" s="16"/>
      <c r="D18" s="16"/>
    </row>
    <row r="19" spans="2:4">
      <c r="B19" t="s">
        <v>264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651</v>
      </c>
    </row>
    <row r="3" spans="2:52">
      <c r="B3" s="2" t="s">
        <v>2</v>
      </c>
      <c r="C3" t="s">
        <v>194</v>
      </c>
    </row>
    <row r="4" spans="2:52">
      <c r="B4" s="2" t="s">
        <v>3</v>
      </c>
      <c r="C4">
        <v>98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525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526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606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527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434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525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528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527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529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434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262</v>
      </c>
      <c r="C35" s="16"/>
      <c r="D35" s="16"/>
    </row>
    <row r="36" spans="2:12">
      <c r="B36" t="s">
        <v>263</v>
      </c>
      <c r="C36" s="16"/>
      <c r="D36" s="16"/>
    </row>
    <row r="37" spans="2:12">
      <c r="B37" t="s">
        <v>264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651</v>
      </c>
    </row>
    <row r="3" spans="2:49">
      <c r="B3" s="2" t="s">
        <v>2</v>
      </c>
      <c r="C3" t="s">
        <v>194</v>
      </c>
    </row>
    <row r="4" spans="2:49">
      <c r="B4" s="2" t="s">
        <v>3</v>
      </c>
      <c r="C4">
        <v>98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525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526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606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527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434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525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528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527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434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262</v>
      </c>
      <c r="C33" s="16"/>
      <c r="D33" s="16"/>
    </row>
    <row r="34" spans="2:4">
      <c r="B34" t="s">
        <v>263</v>
      </c>
      <c r="C34" s="16"/>
      <c r="D34" s="16"/>
    </row>
    <row r="35" spans="2:4">
      <c r="B35" t="s">
        <v>264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651</v>
      </c>
    </row>
    <row r="3" spans="2:78">
      <c r="B3" s="2" t="s">
        <v>2</v>
      </c>
      <c r="C3" t="s">
        <v>194</v>
      </c>
    </row>
    <row r="4" spans="2:78">
      <c r="B4" s="2" t="s">
        <v>3</v>
      </c>
      <c r="C4">
        <v>98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530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531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532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533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534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535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536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530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531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532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533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534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535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536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262</v>
      </c>
      <c r="D41" s="16"/>
    </row>
    <row r="42" spans="2:17">
      <c r="B42" t="s">
        <v>263</v>
      </c>
      <c r="D42" s="16"/>
    </row>
    <row r="43" spans="2:17">
      <c r="B43" t="s">
        <v>264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8" workbookViewId="0">
      <selection activeCell="D37" sqref="D37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5703125" style="16" bestFit="1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651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658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1.4506427136362177</v>
      </c>
      <c r="J11" s="18"/>
      <c r="K11" s="18"/>
      <c r="L11" s="18"/>
      <c r="M11" s="76">
        <v>4.7774162770334666E-2</v>
      </c>
      <c r="N11" s="75">
        <v>7268389.4299999997</v>
      </c>
      <c r="O11" s="7"/>
      <c r="P11" s="75">
        <v>7949.1004240210004</v>
      </c>
      <c r="Q11" s="76">
        <v>1</v>
      </c>
      <c r="R11" s="76">
        <v>9.1899999999999996E-2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1.4506427136362177</v>
      </c>
      <c r="J12" s="81"/>
      <c r="M12" s="80">
        <v>4.7774162770334666E-2</v>
      </c>
      <c r="N12" s="81">
        <v>7268389.4299999997</v>
      </c>
      <c r="P12" s="81">
        <v>7949.1004240210004</v>
      </c>
      <c r="Q12" s="80">
        <v>1</v>
      </c>
      <c r="R12" s="80">
        <v>9.1899999999999996E-2</v>
      </c>
    </row>
    <row r="13" spans="2:60">
      <c r="B13" s="79" t="s">
        <v>607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608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609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610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611</v>
      </c>
      <c r="I21" s="81">
        <f>+SUMPRODUCT(I22:I29,$N$22:$N$29)/$N$21</f>
        <v>1.4506427136362177</v>
      </c>
      <c r="M21" s="80">
        <f>+SUMPRODUCT(M22:M29,$N$22:$N$29)/$N$21</f>
        <v>4.7774162770334666E-2</v>
      </c>
      <c r="N21" s="81">
        <v>7268389.4299999997</v>
      </c>
      <c r="P21" s="81">
        <v>7949.1004240210004</v>
      </c>
      <c r="Q21" s="80">
        <v>1</v>
      </c>
      <c r="R21" s="80">
        <v>9.1899999999999996E-2</v>
      </c>
    </row>
    <row r="22" spans="2:18">
      <c r="B22" t="s">
        <v>612</v>
      </c>
      <c r="C22" t="s">
        <v>613</v>
      </c>
      <c r="D22" t="s">
        <v>614</v>
      </c>
      <c r="E22"/>
      <c r="F22" t="s">
        <v>198</v>
      </c>
      <c r="G22" t="s">
        <v>615</v>
      </c>
      <c r="H22" t="s">
        <v>201</v>
      </c>
      <c r="I22" s="77">
        <f>+SUMIFS('[5]מרווח הוגן'!$J:$J,'[5]מרווח הוגן'!$B:$B,D22)</f>
        <v>1.1399999999999999</v>
      </c>
      <c r="J22" s="84" t="s">
        <v>659</v>
      </c>
      <c r="K22" t="s">
        <v>102</v>
      </c>
      <c r="L22" s="78">
        <v>3.5000000000000003E-2</v>
      </c>
      <c r="M22" s="78">
        <f>+SUMIFS('[5]מרווח הוגן'!$K:$K,'[5]מרווח הוגן'!$B:$B,D22)/100</f>
        <v>2.0499999999999997E-2</v>
      </c>
      <c r="N22" s="77">
        <v>816702.9</v>
      </c>
      <c r="O22" s="77">
        <v>108.35</v>
      </c>
      <c r="P22" s="77">
        <v>884.89759215000004</v>
      </c>
      <c r="Q22" s="78">
        <v>0.1113</v>
      </c>
      <c r="R22" s="78">
        <v>1.0200000000000001E-2</v>
      </c>
    </row>
    <row r="23" spans="2:18">
      <c r="B23" t="s">
        <v>612</v>
      </c>
      <c r="C23" t="s">
        <v>613</v>
      </c>
      <c r="D23" t="s">
        <v>616</v>
      </c>
      <c r="E23"/>
      <c r="F23" t="s">
        <v>198</v>
      </c>
      <c r="G23" t="s">
        <v>617</v>
      </c>
      <c r="H23" t="s">
        <v>201</v>
      </c>
      <c r="I23" s="77">
        <f>+SUMIFS('[5]מרווח הוגן'!$J:$J,'[5]מרווח הוגן'!$B:$B,D23)</f>
        <v>1.33</v>
      </c>
      <c r="J23" s="84" t="s">
        <v>659</v>
      </c>
      <c r="K23" t="s">
        <v>102</v>
      </c>
      <c r="L23" s="78">
        <v>3.5000000000000003E-2</v>
      </c>
      <c r="M23" s="78">
        <f>+SUMIFS('[5]מרווח הוגן'!$K:$K,'[5]מרווח הוגן'!$B:$B,D23)/100</f>
        <v>2.3300000000000001E-2</v>
      </c>
      <c r="N23" s="77">
        <v>516924.63</v>
      </c>
      <c r="O23" s="77">
        <v>107.31</v>
      </c>
      <c r="P23" s="77">
        <v>554.71182045299997</v>
      </c>
      <c r="Q23" s="78">
        <v>6.9800000000000001E-2</v>
      </c>
      <c r="R23" s="78">
        <v>6.4000000000000003E-3</v>
      </c>
    </row>
    <row r="24" spans="2:18">
      <c r="B24" t="s">
        <v>612</v>
      </c>
      <c r="C24" t="s">
        <v>613</v>
      </c>
      <c r="D24" t="s">
        <v>618</v>
      </c>
      <c r="E24"/>
      <c r="F24" t="s">
        <v>198</v>
      </c>
      <c r="G24" t="s">
        <v>619</v>
      </c>
      <c r="H24" t="s">
        <v>201</v>
      </c>
      <c r="I24" s="77">
        <f>+SUMIFS('[5]מרווח הוגן'!$J:$J,'[5]מרווח הוגן'!$B:$B,D24)</f>
        <v>1.3</v>
      </c>
      <c r="J24" s="84" t="s">
        <v>659</v>
      </c>
      <c r="K24" t="s">
        <v>102</v>
      </c>
      <c r="L24" s="78">
        <v>3.5000000000000003E-2</v>
      </c>
      <c r="M24" s="78">
        <f>+SUMIFS('[5]מרווח הוגן'!$K:$K,'[5]מרווח הוגן'!$B:$B,D24)/100</f>
        <v>2.2799999999999997E-2</v>
      </c>
      <c r="N24" s="77">
        <v>518113.04</v>
      </c>
      <c r="O24" s="77">
        <v>108.29</v>
      </c>
      <c r="P24" s="77">
        <v>561.06461101599996</v>
      </c>
      <c r="Q24" s="78">
        <v>7.0599999999999996E-2</v>
      </c>
      <c r="R24" s="78">
        <v>6.4999999999999997E-3</v>
      </c>
    </row>
    <row r="25" spans="2:18">
      <c r="B25" t="s">
        <v>612</v>
      </c>
      <c r="C25" t="s">
        <v>613</v>
      </c>
      <c r="D25" t="s">
        <v>620</v>
      </c>
      <c r="E25"/>
      <c r="F25" t="s">
        <v>198</v>
      </c>
      <c r="G25" t="s">
        <v>621</v>
      </c>
      <c r="H25" t="s">
        <v>201</v>
      </c>
      <c r="I25" s="77">
        <f>+SUMIFS('[5]מרווח הוגן'!$J:$J,'[5]מרווח הוגן'!$B:$B,D25)</f>
        <v>1.41</v>
      </c>
      <c r="J25" s="84" t="s">
        <v>659</v>
      </c>
      <c r="K25" t="s">
        <v>102</v>
      </c>
      <c r="L25" s="78">
        <v>3.5000000000000003E-2</v>
      </c>
      <c r="M25" s="78">
        <f>+SUMIFS('[5]מרווח הוגן'!$K:$K,'[5]מרווח הוגן'!$B:$B,D25)/100</f>
        <v>2.52E-2</v>
      </c>
      <c r="N25" s="77">
        <v>418035.42</v>
      </c>
      <c r="O25" s="77">
        <v>107.65</v>
      </c>
      <c r="P25" s="77">
        <v>450.01512962999999</v>
      </c>
      <c r="Q25" s="78">
        <v>5.6599999999999998E-2</v>
      </c>
      <c r="R25" s="78">
        <v>5.1999999999999998E-3</v>
      </c>
    </row>
    <row r="26" spans="2:18">
      <c r="B26" t="s">
        <v>612</v>
      </c>
      <c r="C26" t="s">
        <v>613</v>
      </c>
      <c r="D26" t="s">
        <v>622</v>
      </c>
      <c r="E26"/>
      <c r="F26" t="s">
        <v>198</v>
      </c>
      <c r="G26" t="s">
        <v>623</v>
      </c>
      <c r="H26" t="s">
        <v>201</v>
      </c>
      <c r="I26" s="77">
        <f>+SUMIFS('[5]מרווח הוגן'!$J:$J,'[5]מרווח הוגן'!$B:$B,D26)</f>
        <v>1.54</v>
      </c>
      <c r="J26" s="84" t="s">
        <v>659</v>
      </c>
      <c r="K26" t="s">
        <v>102</v>
      </c>
      <c r="L26" s="78">
        <v>4.3732164408165825E-2</v>
      </c>
      <c r="M26" s="78">
        <f>+SUMIFS('[5]מרווח הוגן'!$K:$K,'[5]מרווח הוגן'!$B:$B,D26)/100</f>
        <v>5.2199999999999996E-2</v>
      </c>
      <c r="N26" s="77">
        <v>598396</v>
      </c>
      <c r="O26" s="77">
        <v>113.81</v>
      </c>
      <c r="P26" s="77">
        <v>681.03448760000003</v>
      </c>
      <c r="Q26" s="78">
        <v>8.5699999999999998E-2</v>
      </c>
      <c r="R26" s="78">
        <v>7.9000000000000008E-3</v>
      </c>
    </row>
    <row r="27" spans="2:18">
      <c r="B27" t="s">
        <v>612</v>
      </c>
      <c r="C27" t="s">
        <v>613</v>
      </c>
      <c r="D27" t="s">
        <v>624</v>
      </c>
      <c r="E27"/>
      <c r="F27" t="s">
        <v>198</v>
      </c>
      <c r="G27" t="s">
        <v>625</v>
      </c>
      <c r="H27" t="s">
        <v>201</v>
      </c>
      <c r="I27" s="77">
        <f>+SUMIFS('[5]מרווח הוגן'!$J:$J,'[5]מרווח הוגן'!$B:$B,D27)</f>
        <v>1.47</v>
      </c>
      <c r="J27" s="84" t="s">
        <v>659</v>
      </c>
      <c r="K27" t="s">
        <v>102</v>
      </c>
      <c r="L27" s="78">
        <v>4.4348723014752595E-2</v>
      </c>
      <c r="M27" s="78">
        <f>+SUMIFS('[5]מרווח הוגן'!$K:$K,'[5]מרווח הוגן'!$B:$B,D27)/100</f>
        <v>5.2499999999999998E-2</v>
      </c>
      <c r="N27" s="77">
        <v>617545.86</v>
      </c>
      <c r="O27" s="77">
        <v>113.19</v>
      </c>
      <c r="P27" s="77">
        <v>699.00015893399996</v>
      </c>
      <c r="Q27" s="78">
        <v>8.7900000000000006E-2</v>
      </c>
      <c r="R27" s="78">
        <v>8.0999999999999996E-3</v>
      </c>
    </row>
    <row r="28" spans="2:18">
      <c r="B28" t="s">
        <v>612</v>
      </c>
      <c r="C28" t="s">
        <v>613</v>
      </c>
      <c r="D28" t="s">
        <v>626</v>
      </c>
      <c r="E28"/>
      <c r="F28" t="s">
        <v>198</v>
      </c>
      <c r="G28" t="s">
        <v>627</v>
      </c>
      <c r="H28" t="s">
        <v>201</v>
      </c>
      <c r="I28" s="77">
        <f>+SUMIFS('[5]מרווח הוגן'!$J:$J,'[5]מרווח הוגן'!$B:$B,D28)</f>
        <v>1.49</v>
      </c>
      <c r="J28" s="84" t="s">
        <v>659</v>
      </c>
      <c r="K28" t="s">
        <v>102</v>
      </c>
      <c r="L28" s="78">
        <v>3.9486045956828503E-2</v>
      </c>
      <c r="M28" s="78">
        <f>+SUMIFS('[5]מרווח הוגן'!$K:$K,'[5]מרווח הוגן'!$B:$B,D28)/100</f>
        <v>7.0400000000000004E-2</v>
      </c>
      <c r="N28" s="77">
        <v>1814618.58</v>
      </c>
      <c r="O28" s="77">
        <v>108.11</v>
      </c>
      <c r="P28" s="77">
        <v>1961.784146838</v>
      </c>
      <c r="Q28" s="78">
        <v>0.24679999999999999</v>
      </c>
      <c r="R28" s="78">
        <v>2.2700000000000001E-2</v>
      </c>
    </row>
    <row r="29" spans="2:18">
      <c r="B29" t="s">
        <v>612</v>
      </c>
      <c r="C29" t="s">
        <v>613</v>
      </c>
      <c r="D29" t="s">
        <v>628</v>
      </c>
      <c r="E29"/>
      <c r="F29" t="s">
        <v>198</v>
      </c>
      <c r="G29" t="s">
        <v>629</v>
      </c>
      <c r="H29" t="s">
        <v>201</v>
      </c>
      <c r="I29" s="77">
        <f>+SUMIFS('[5]מרווח הוגן'!$J:$J,'[5]מרווח הוגן'!$B:$B,D29)</f>
        <v>1.59</v>
      </c>
      <c r="J29" s="84" t="s">
        <v>659</v>
      </c>
      <c r="K29" t="s">
        <v>102</v>
      </c>
      <c r="L29" s="78">
        <v>4.822896720727661E-2</v>
      </c>
      <c r="M29" s="78">
        <f>+SUMIFS('[5]מרווח הוגן'!$K:$K,'[5]מרווח הוגן'!$B:$B,D29)/100</f>
        <v>5.3200000000000004E-2</v>
      </c>
      <c r="N29" s="77">
        <v>1968053</v>
      </c>
      <c r="O29" s="77">
        <v>109.58</v>
      </c>
      <c r="P29" s="77">
        <v>2156.5924774</v>
      </c>
      <c r="Q29" s="78">
        <v>0.27129999999999999</v>
      </c>
      <c r="R29" s="78">
        <v>2.4899999999999999E-2</v>
      </c>
    </row>
    <row r="30" spans="2:18">
      <c r="B30" s="79" t="s">
        <v>630</v>
      </c>
      <c r="I30" s="81">
        <v>0</v>
      </c>
      <c r="J30" s="77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631</v>
      </c>
      <c r="I31" s="81">
        <v>0</v>
      </c>
      <c r="J31" s="77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 t="s">
        <v>198</v>
      </c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632</v>
      </c>
      <c r="I33" s="81">
        <v>0</v>
      </c>
      <c r="J33" s="77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81" t="s">
        <v>198</v>
      </c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633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 t="s">
        <v>198</v>
      </c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634</v>
      </c>
      <c r="I37" s="81">
        <v>0</v>
      </c>
      <c r="J37" s="77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 t="s">
        <v>198</v>
      </c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77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635</v>
      </c>
      <c r="I40" s="81">
        <v>0</v>
      </c>
      <c r="J40" s="77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 t="s">
        <v>198</v>
      </c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609</v>
      </c>
      <c r="I42" s="81">
        <v>0</v>
      </c>
      <c r="J42" s="77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 t="s">
        <v>198</v>
      </c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610</v>
      </c>
      <c r="I44" s="81">
        <v>0</v>
      </c>
      <c r="J44" s="77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 t="s">
        <v>198</v>
      </c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634</v>
      </c>
      <c r="I46" s="81">
        <v>0</v>
      </c>
      <c r="J46" s="77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 t="s">
        <v>198</v>
      </c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  <c r="J48" s="77"/>
    </row>
    <row r="49" spans="2:10">
      <c r="B49" t="s">
        <v>262</v>
      </c>
      <c r="J49" s="77"/>
    </row>
    <row r="50" spans="2:10">
      <c r="B50" t="s">
        <v>263</v>
      </c>
      <c r="J50" s="81"/>
    </row>
    <row r="51" spans="2:10">
      <c r="B51" t="s">
        <v>264</v>
      </c>
    </row>
  </sheetData>
  <mergeCells count="1">
    <mergeCell ref="B7:R7"/>
  </mergeCells>
  <dataValidations count="1">
    <dataValidation allowBlank="1" showInputMessage="1" showErrorMessage="1" sqref="J1:J11 K1:XFD1048576 J51:J1048576 I21:J21 A1:H1048576 I1:I20 I22:I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651</v>
      </c>
    </row>
    <row r="3" spans="2:64">
      <c r="B3" s="2" t="s">
        <v>2</v>
      </c>
      <c r="C3" t="s">
        <v>194</v>
      </c>
    </row>
    <row r="4" spans="2:64">
      <c r="B4" s="2" t="s">
        <v>3</v>
      </c>
      <c r="C4">
        <v>98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542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543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636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637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434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262</v>
      </c>
    </row>
    <row r="27" spans="2:15">
      <c r="B27" t="s">
        <v>263</v>
      </c>
    </row>
    <row r="28" spans="2:15">
      <c r="B28" t="s">
        <v>264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651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98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638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639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638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639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651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651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-1.0932630699999999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640</v>
      </c>
      <c r="C13" t="s">
        <v>641</v>
      </c>
      <c r="D13" t="s">
        <v>198</v>
      </c>
      <c r="E13" t="s">
        <v>201</v>
      </c>
      <c r="F13" s="78">
        <v>8.5000000000000006E-2</v>
      </c>
      <c r="G13" t="s">
        <v>102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-1.0932635100000001</v>
      </c>
      <c r="J14" s="80">
        <v>1</v>
      </c>
      <c r="K14" s="80">
        <v>0</v>
      </c>
    </row>
    <row r="15" spans="2:60">
      <c r="B15" t="s">
        <v>642</v>
      </c>
      <c r="C15" t="s">
        <v>643</v>
      </c>
      <c r="D15" t="s">
        <v>198</v>
      </c>
      <c r="E15" t="s">
        <v>201</v>
      </c>
      <c r="F15" s="78">
        <v>0</v>
      </c>
      <c r="G15" t="s">
        <v>106</v>
      </c>
      <c r="H15" s="78">
        <v>0</v>
      </c>
      <c r="I15" s="77">
        <v>-1.0932635100000001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651</v>
      </c>
    </row>
    <row r="3" spans="2:17">
      <c r="B3" s="2" t="s">
        <v>2</v>
      </c>
      <c r="C3" t="s">
        <v>194</v>
      </c>
    </row>
    <row r="4" spans="2:17">
      <c r="B4" s="2" t="s">
        <v>3</v>
      </c>
      <c r="C4">
        <v>98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2472.6809999999996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2297.4409999999998</v>
      </c>
    </row>
    <row r="13" spans="2:17">
      <c r="B13" t="s" vm="1">
        <v>644</v>
      </c>
      <c r="C13" s="77">
        <v>38.009</v>
      </c>
      <c r="D13" s="82">
        <v>46614</v>
      </c>
    </row>
    <row r="14" spans="2:17">
      <c r="B14" t="s">
        <v>645</v>
      </c>
      <c r="C14" s="77">
        <v>88.606999999999999</v>
      </c>
      <c r="D14" s="82">
        <v>44742</v>
      </c>
    </row>
    <row r="15" spans="2:17">
      <c r="B15" t="s">
        <v>646</v>
      </c>
      <c r="C15" s="77">
        <v>45.439</v>
      </c>
      <c r="D15" s="82">
        <v>44745</v>
      </c>
    </row>
    <row r="16" spans="2:17">
      <c r="B16" t="s">
        <v>647</v>
      </c>
      <c r="C16" s="77">
        <v>541.00300000000004</v>
      </c>
      <c r="D16" s="82">
        <v>44955</v>
      </c>
    </row>
    <row r="17" spans="2:4">
      <c r="B17" t="s" vm="2">
        <v>648</v>
      </c>
      <c r="C17" s="77">
        <v>1152.105</v>
      </c>
      <c r="D17" s="82">
        <v>46660</v>
      </c>
    </row>
    <row r="18" spans="2:4">
      <c r="B18" t="s" vm="3">
        <v>649</v>
      </c>
      <c r="C18" s="77">
        <v>432.27800000000002</v>
      </c>
      <c r="D18" s="82">
        <v>45402</v>
      </c>
    </row>
    <row r="19" spans="2:4">
      <c r="B19" s="79" t="s">
        <v>207</v>
      </c>
      <c r="C19" s="81">
        <v>175.24</v>
      </c>
      <c r="D19" s="82"/>
    </row>
    <row r="20" spans="2:4">
      <c r="B20" t="s" vm="4">
        <v>650</v>
      </c>
      <c r="C20" s="83">
        <v>175.24</v>
      </c>
      <c r="D20" s="82">
        <v>45808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651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266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651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542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543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651</v>
      </c>
    </row>
    <row r="3" spans="2:23">
      <c r="B3" s="2" t="s">
        <v>2</v>
      </c>
      <c r="C3" t="s">
        <v>194</v>
      </c>
    </row>
    <row r="4" spans="2:23">
      <c r="B4" s="2" t="s">
        <v>3</v>
      </c>
      <c r="C4">
        <v>98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542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543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267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434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262</v>
      </c>
      <c r="D27" s="16"/>
    </row>
    <row r="28" spans="2:23">
      <c r="B28" t="s">
        <v>263</v>
      </c>
      <c r="D28" s="16"/>
    </row>
    <row r="29" spans="2:23">
      <c r="B29" t="s">
        <v>264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2022-11-25T06:49:44Z</dcterms:modified>
</cp:coreProperties>
</file>