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USERS\GIZBARUT\Investment\פרסומים\הוצאות ישירות\2020\רבעון 4\"/>
    </mc:Choice>
  </mc:AlternateContent>
  <bookViews>
    <workbookView xWindow="0" yWindow="0" windowWidth="28800" windowHeight="9495"/>
  </bookViews>
  <sheets>
    <sheet name="נספח 1-סה&quot;כ התיק" sheetId="1" r:id="rId1"/>
    <sheet name="מסלול אג&quot;ח" sheetId="2" r:id="rId2"/>
    <sheet name="אגח ממשלת ישראל" sheetId="3" r:id="rId3"/>
    <sheet name="כללי" sheetId="4" r:id="rId4"/>
    <sheet name="מסלול לבני 50 ומטה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" i="1" l="1"/>
  <c r="C28" i="1" l="1"/>
  <c r="C25" i="1"/>
  <c r="C24" i="1"/>
  <c r="C19" i="1"/>
  <c r="C18" i="1"/>
  <c r="C17" i="1"/>
  <c r="C13" i="1"/>
  <c r="C9" i="1"/>
  <c r="C16" i="1" l="1"/>
  <c r="C29" i="1"/>
  <c r="C27" i="1"/>
  <c r="C23" i="1"/>
  <c r="C14" i="1"/>
  <c r="C12" i="1" s="1"/>
  <c r="C10" i="1"/>
  <c r="C8" i="1" l="1"/>
  <c r="C22" i="1" l="1"/>
  <c r="C21" i="1" s="1"/>
  <c r="C38" i="1" l="1"/>
  <c r="C35" i="1"/>
  <c r="C39" i="1" s="1"/>
</calcChain>
</file>

<file path=xl/sharedStrings.xml><?xml version="1.0" encoding="utf-8"?>
<sst xmlns="http://schemas.openxmlformats.org/spreadsheetml/2006/main" count="201" uniqueCount="41">
  <si>
    <t>איי.די.איי. - חברה לביטוח בע"מ</t>
  </si>
  <si>
    <t>נספח 1 - סך התשלומים ששולמו בעד כל סוג של הוצאה ישירה לתקופה המסתיימת ביום</t>
  </si>
  <si>
    <t xml:space="preserve">אלפי ₪ </t>
  </si>
  <si>
    <t>סה"כ עמלות קניה ומכירה</t>
  </si>
  <si>
    <t>סך עמלות קניה ומכירה לצדדים קשורים</t>
  </si>
  <si>
    <t>סך עמלות קניה ומכירה לצדדים שאינם קשורים</t>
  </si>
  <si>
    <t>סה"כ עמלות קסטודיאן</t>
  </si>
  <si>
    <t>סך עמלות קסטודיאן לצדדים קשורים</t>
  </si>
  <si>
    <t>סך עמלות קסטודיאן לצדדים שאינם קשורים</t>
  </si>
  <si>
    <t>סה"כ מהשקעות לא סחירות</t>
  </si>
  <si>
    <t>א</t>
  </si>
  <si>
    <t>סך הוצאות הנובעות מהשקעה בניירות ערך לא סחירים שאינם לצורך מימון פרויקטים לתשתיות</t>
  </si>
  <si>
    <t>ב</t>
  </si>
  <si>
    <t>סך הוצאות הנובעות ממימון פרויקטים לתשתיות</t>
  </si>
  <si>
    <t>ג</t>
  </si>
  <si>
    <t>סך הוצאות הנובעות מהשקעה בזכויות מקרקעין</t>
  </si>
  <si>
    <t xml:space="preserve"> סה"כ עמלות ניהול חיצוני</t>
  </si>
  <si>
    <t>סך תשלומים הנובעים מהשקעה בקרנות השקעה בישראל</t>
  </si>
  <si>
    <t>סך תשלומים הנובעים מהשקעה בקרנות השקעה בחו"ל</t>
  </si>
  <si>
    <t>סך תשלומים למנהלי תיקים ישראלים בגין השקעה בחו"ל</t>
  </si>
  <si>
    <t>סך תשלומים למנהלי תיקים זרים</t>
  </si>
  <si>
    <t>סך תשלומים בגין השקעה בתעודות סל ישראליות</t>
  </si>
  <si>
    <t>סך תשלומים בגין השקעה בתעודות סל זרות</t>
  </si>
  <si>
    <t>סך תשלומים בגין השקעה בקרנות נאמנות ישראליות</t>
  </si>
  <si>
    <t>סך תשלומים בגין השקעה בקרנות נאמנות זרות</t>
  </si>
  <si>
    <t>סה"כ הוצאות אחרות</t>
  </si>
  <si>
    <t>סך הוצאות בעד ניהול תביעות</t>
  </si>
  <si>
    <t>סך הוצאות בעד מתן משכנתאות</t>
  </si>
  <si>
    <t>סך הכל הוצאות ישירות</t>
  </si>
  <si>
    <t>שיעור הוצאות ישירות</t>
  </si>
  <si>
    <t>שיעור סך ההוצאות הישירות, שההוצאה בגינן מוגבלת לשיעור של 0.25% לפי התקנות (סיכום סעיפים 3א, 4, 5ב חלקי סך הנכסים)</t>
  </si>
  <si>
    <t>שיעור סך הוצאות ישירות מסך נכסים לסוף שנה קודמת (באחוזים)</t>
  </si>
  <si>
    <t>סך נכסים לסוף שנה קודמת</t>
  </si>
  <si>
    <t>שם הקופה:</t>
  </si>
  <si>
    <t xml:space="preserve"> מסלול אג"ח</t>
  </si>
  <si>
    <t xml:space="preserve"> אג"ח ממשלת ישראל</t>
  </si>
  <si>
    <t xml:space="preserve"> מסלול כללי</t>
  </si>
  <si>
    <t xml:space="preserve"> מסלול לבני 50 ומטה</t>
  </si>
  <si>
    <t xml:space="preserve"> </t>
  </si>
  <si>
    <t>.</t>
  </si>
  <si>
    <t>31.12.20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</si>
</sst>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000_ ;_ * \-#,##0.0000_ ;_ * &quot;-&quot;??_ ;_ @_ "/>
  </numFmts>
  <fonts count="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name val="Narkisim"/>
      <family val="2"/>
      <charset val="177"/>
    </font>
    <font>
      <u/>
      <sz val="11"/>
      <color theme="10"/>
      <name val="Arial"/>
      <family val="2"/>
      <charset val="177"/>
      <scheme val="minor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3" applyProtection="1"/>
    <xf numFmtId="0" fontId="5" fillId="0" borderId="0" xfId="0" applyFont="1" applyAlignment="1"/>
    <xf numFmtId="14" fontId="5" fillId="0" borderId="0" xfId="1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/>
    <xf numFmtId="164" fontId="0" fillId="0" borderId="0" xfId="1" applyNumberFormat="1" applyFont="1"/>
    <xf numFmtId="0" fontId="7" fillId="0" borderId="0" xfId="0" applyFont="1" applyAlignment="1">
      <alignment horizontal="right" wrapText="1"/>
    </xf>
    <xf numFmtId="0" fontId="6" fillId="2" borderId="4" xfId="0" applyFont="1" applyFill="1" applyBorder="1" applyAlignment="1"/>
    <xf numFmtId="0" fontId="6" fillId="2" borderId="5" xfId="0" applyFont="1" applyFill="1" applyBorder="1" applyAlignment="1"/>
    <xf numFmtId="164" fontId="0" fillId="3" borderId="7" xfId="1" applyNumberFormat="1" applyFont="1" applyFill="1" applyBorder="1"/>
    <xf numFmtId="0" fontId="5" fillId="2" borderId="8" xfId="0" applyFont="1" applyFill="1" applyBorder="1" applyAlignment="1"/>
    <xf numFmtId="0" fontId="5" fillId="2" borderId="9" xfId="0" applyFont="1" applyFill="1" applyBorder="1" applyAlignment="1"/>
    <xf numFmtId="164" fontId="0" fillId="4" borderId="7" xfId="1" applyNumberFormat="1" applyFont="1" applyFill="1" applyBorder="1"/>
    <xf numFmtId="164" fontId="0" fillId="2" borderId="7" xfId="1" applyNumberFormat="1" applyFont="1" applyFill="1" applyBorder="1"/>
    <xf numFmtId="0" fontId="5" fillId="2" borderId="10" xfId="0" applyFont="1" applyFill="1" applyBorder="1" applyAlignment="1"/>
    <xf numFmtId="164" fontId="0" fillId="4" borderId="11" xfId="1" applyNumberFormat="1" applyFont="1" applyFill="1" applyBorder="1"/>
    <xf numFmtId="0" fontId="0" fillId="2" borderId="4" xfId="0" applyFill="1" applyBorder="1" applyAlignment="1"/>
    <xf numFmtId="0" fontId="0" fillId="2" borderId="5" xfId="0" applyFill="1" applyBorder="1" applyAlignment="1"/>
    <xf numFmtId="0" fontId="5" fillId="2" borderId="9" xfId="0" applyFont="1" applyFill="1" applyBorder="1" applyAlignment="1">
      <alignment wrapText="1"/>
    </xf>
    <xf numFmtId="0" fontId="0" fillId="2" borderId="8" xfId="0" applyFill="1" applyBorder="1" applyAlignment="1"/>
    <xf numFmtId="0" fontId="8" fillId="2" borderId="8" xfId="0" applyFont="1" applyFill="1" applyBorder="1" applyAlignment="1"/>
    <xf numFmtId="10" fontId="0" fillId="4" borderId="7" xfId="2" applyNumberFormat="1" applyFont="1" applyFill="1" applyBorder="1"/>
    <xf numFmtId="0" fontId="5" fillId="2" borderId="12" xfId="0" applyFont="1" applyFill="1" applyBorder="1" applyAlignment="1"/>
    <xf numFmtId="0" fontId="5" fillId="2" borderId="13" xfId="0" applyFont="1" applyFill="1" applyBorder="1" applyAlignment="1"/>
    <xf numFmtId="164" fontId="0" fillId="4" borderId="14" xfId="1" applyNumberFormat="1" applyFont="1" applyFill="1" applyBorder="1"/>
    <xf numFmtId="164" fontId="0" fillId="0" borderId="0" xfId="0" applyNumberFormat="1"/>
    <xf numFmtId="165" fontId="0" fillId="0" borderId="0" xfId="0" applyNumberFormat="1"/>
    <xf numFmtId="0" fontId="0" fillId="2" borderId="1" xfId="0" applyFill="1" applyBorder="1" applyAlignment="1"/>
    <xf numFmtId="0" fontId="0" fillId="2" borderId="4" xfId="0" applyFill="1" applyBorder="1" applyAlignment="1"/>
    <xf numFmtId="0" fontId="0" fillId="2" borderId="2" xfId="0" applyFill="1" applyBorder="1" applyAlignment="1"/>
    <xf numFmtId="0" fontId="0" fillId="2" borderId="5" xfId="0" applyFill="1" applyBorder="1" applyAlignment="1"/>
    <xf numFmtId="164" fontId="5" fillId="2" borderId="3" xfId="1" applyNumberFormat="1" applyFont="1" applyFill="1" applyBorder="1" applyAlignment="1">
      <alignment horizontal="center"/>
    </xf>
    <xf numFmtId="164" fontId="5" fillId="2" borderId="6" xfId="1" applyNumberFormat="1" applyFont="1" applyFill="1" applyBorder="1" applyAlignment="1">
      <alignment horizontal="center"/>
    </xf>
  </cellXfs>
  <cellStyles count="4">
    <cellStyle name="Comma" xfId="1" builtinId="3"/>
    <cellStyle name="Normal" xfId="0" builtinId="0"/>
    <cellStyle name="Percent" xfId="2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showGridLines="0" rightToLeft="1" tabSelected="1" zoomScaleNormal="100" workbookViewId="0">
      <pane ySplit="7" topLeftCell="A8" activePane="bottomLeft" state="frozen"/>
      <selection activeCell="A2" sqref="A2:XFD2"/>
      <selection pane="bottomLeft" activeCell="C14" sqref="C14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4" ht="15.75" x14ac:dyDescent="0.25">
      <c r="B1" s="1" t="s">
        <v>0</v>
      </c>
      <c r="D1" s="2"/>
    </row>
    <row r="2" spans="1:4" x14ac:dyDescent="0.2">
      <c r="B2" s="3" t="s">
        <v>1</v>
      </c>
      <c r="C2" s="4" t="s">
        <v>40</v>
      </c>
    </row>
    <row r="3" spans="1:4" hidden="1" x14ac:dyDescent="0.2">
      <c r="B3" s="5"/>
    </row>
    <row r="4" spans="1:4" ht="15" hidden="1" x14ac:dyDescent="0.25">
      <c r="B4" s="7"/>
      <c r="C4" s="8"/>
    </row>
    <row r="5" spans="1:4" ht="15.75" thickBot="1" x14ac:dyDescent="0.3">
      <c r="B5" s="9"/>
      <c r="C5" s="8"/>
    </row>
    <row r="6" spans="1:4" x14ac:dyDescent="0.2">
      <c r="A6" s="30"/>
      <c r="B6" s="32"/>
      <c r="C6" s="34" t="s">
        <v>2</v>
      </c>
    </row>
    <row r="7" spans="1:4" x14ac:dyDescent="0.2">
      <c r="A7" s="31"/>
      <c r="B7" s="33"/>
      <c r="C7" s="35"/>
    </row>
    <row r="8" spans="1:4" ht="15" x14ac:dyDescent="0.25">
      <c r="A8" s="10">
        <v>1</v>
      </c>
      <c r="B8" s="11" t="s">
        <v>3</v>
      </c>
      <c r="C8" s="12">
        <f>SUM(C9:C10)</f>
        <v>62.714801140399999</v>
      </c>
    </row>
    <row r="9" spans="1:4" x14ac:dyDescent="0.2">
      <c r="A9" s="13"/>
      <c r="B9" s="14" t="s">
        <v>4</v>
      </c>
      <c r="C9" s="15">
        <f>'מסלול אג"ח'!C9+'אגח ממשלת ישראל'!C9+כללי!C9+'מסלול לבני 50 ומטה'!C9</f>
        <v>0</v>
      </c>
    </row>
    <row r="10" spans="1:4" x14ac:dyDescent="0.2">
      <c r="A10" s="13"/>
      <c r="B10" s="14" t="s">
        <v>5</v>
      </c>
      <c r="C10" s="15">
        <f>'מסלול אג"ח'!C10+'אגח ממשלת ישראל'!C10+כללי!C10+'מסלול לבני 50 ומטה'!C10</f>
        <v>62.714801140399999</v>
      </c>
    </row>
    <row r="11" spans="1:4" x14ac:dyDescent="0.2">
      <c r="A11" s="13"/>
      <c r="B11" s="14"/>
      <c r="C11" s="16"/>
      <c r="D11" s="29"/>
    </row>
    <row r="12" spans="1:4" ht="15" x14ac:dyDescent="0.25">
      <c r="A12" s="10">
        <v>2</v>
      </c>
      <c r="B12" s="11" t="s">
        <v>6</v>
      </c>
      <c r="C12" s="12">
        <f>SUM(C13:C14)</f>
        <v>1.8599999999999999</v>
      </c>
    </row>
    <row r="13" spans="1:4" x14ac:dyDescent="0.2">
      <c r="A13" s="13"/>
      <c r="B13" s="17" t="s">
        <v>7</v>
      </c>
      <c r="C13" s="18">
        <f>'מסלול אג"ח'!C13+'אגח ממשלת ישראל'!C13+כללי!C13+'מסלול לבני 50 ומטה'!C13</f>
        <v>0</v>
      </c>
    </row>
    <row r="14" spans="1:4" x14ac:dyDescent="0.2">
      <c r="A14" s="13"/>
      <c r="B14" s="17" t="s">
        <v>8</v>
      </c>
      <c r="C14" s="18">
        <f>'מסלול אג"ח'!C14+'אגח ממשלת ישראל'!C14+כללי!C14+'מסלול לבני 50 ומטה'!C14</f>
        <v>1.8599999999999999</v>
      </c>
    </row>
    <row r="15" spans="1:4" x14ac:dyDescent="0.2">
      <c r="A15" s="19"/>
      <c r="B15" s="20"/>
      <c r="C15" s="16"/>
    </row>
    <row r="16" spans="1:4" ht="15" x14ac:dyDescent="0.25">
      <c r="A16" s="10">
        <v>3</v>
      </c>
      <c r="B16" s="11" t="s">
        <v>9</v>
      </c>
      <c r="C16" s="12">
        <f>SUM(C17:C19)</f>
        <v>5.7809999999999997</v>
      </c>
    </row>
    <row r="17" spans="1:3" ht="25.5" x14ac:dyDescent="0.2">
      <c r="A17" s="13" t="s">
        <v>10</v>
      </c>
      <c r="B17" s="21" t="s">
        <v>11</v>
      </c>
      <c r="C17" s="15">
        <f>'מסלול אג"ח'!C17+'אגח ממשלת ישראל'!C17+כללי!C17+'מסלול לבני 50 ומטה'!C17</f>
        <v>5.7809999999999997</v>
      </c>
    </row>
    <row r="18" spans="1:3" x14ac:dyDescent="0.2">
      <c r="A18" s="13" t="s">
        <v>12</v>
      </c>
      <c r="B18" s="21" t="s">
        <v>13</v>
      </c>
      <c r="C18" s="15">
        <f>'מסלול אג"ח'!C18+'אגח ממשלת ישראל'!C18+כללי!C18+'מסלול לבני 50 ומטה'!C18</f>
        <v>0</v>
      </c>
    </row>
    <row r="19" spans="1:3" x14ac:dyDescent="0.2">
      <c r="A19" s="13" t="s">
        <v>14</v>
      </c>
      <c r="B19" s="14" t="s">
        <v>15</v>
      </c>
      <c r="C19" s="15">
        <f>'מסלול אג"ח'!C19+'אגח ממשלת ישראל'!C19+כללי!C19+'מסלול לבני 50 ומטה'!C19</f>
        <v>0</v>
      </c>
    </row>
    <row r="20" spans="1:3" x14ac:dyDescent="0.2">
      <c r="A20" s="22"/>
      <c r="B20" s="20"/>
      <c r="C20" s="16"/>
    </row>
    <row r="21" spans="1:3" ht="15" x14ac:dyDescent="0.25">
      <c r="A21" s="23">
        <v>4</v>
      </c>
      <c r="B21" s="11" t="s">
        <v>16</v>
      </c>
      <c r="C21" s="12">
        <f>SUM(C22:C29)</f>
        <v>656.50068732744353</v>
      </c>
    </row>
    <row r="22" spans="1:3" x14ac:dyDescent="0.2">
      <c r="A22" s="13"/>
      <c r="B22" s="14" t="s">
        <v>17</v>
      </c>
      <c r="C22" s="15">
        <f>'מסלול אג"ח'!C22+'אגח ממשלת ישראל'!C22+כללי!C22+'מסלול לבני 50 ומטה'!C22</f>
        <v>352.60732425305264</v>
      </c>
    </row>
    <row r="23" spans="1:3" x14ac:dyDescent="0.2">
      <c r="A23" s="13"/>
      <c r="B23" s="14" t="s">
        <v>18</v>
      </c>
      <c r="C23" s="15">
        <f>'מסלול אג"ח'!C23+'אגח ממשלת ישראל'!C23+כללי!C23+'מסלול לבני 50 ומטה'!C23</f>
        <v>163.61066747439088</v>
      </c>
    </row>
    <row r="24" spans="1:3" x14ac:dyDescent="0.2">
      <c r="A24" s="13"/>
      <c r="B24" s="14" t="s">
        <v>19</v>
      </c>
      <c r="C24" s="15">
        <f>'מסלול אג"ח'!C24+'אגח ממשלת ישראל'!C24+כללי!C24+'מסלול לבני 50 ומטה'!C24</f>
        <v>0</v>
      </c>
    </row>
    <row r="25" spans="1:3" x14ac:dyDescent="0.2">
      <c r="A25" s="13"/>
      <c r="B25" s="14" t="s">
        <v>20</v>
      </c>
      <c r="C25" s="15">
        <f>'מסלול אג"ח'!C25+'אגח ממשלת ישראל'!C25+כללי!C25+'מסלול לבני 50 ומטה'!C25</f>
        <v>0</v>
      </c>
    </row>
    <row r="26" spans="1:3" x14ac:dyDescent="0.2">
      <c r="A26" s="13"/>
      <c r="B26" s="14" t="s">
        <v>21</v>
      </c>
      <c r="C26" s="15">
        <f>'מסלול אג"ח'!C26+'אגח ממשלת ישראל'!C26+כללי!C26+'מסלול לבני 50 ומטה'!C26</f>
        <v>2.9526955999999815</v>
      </c>
    </row>
    <row r="27" spans="1:3" x14ac:dyDescent="0.2">
      <c r="A27" s="13"/>
      <c r="B27" s="14" t="s">
        <v>22</v>
      </c>
      <c r="C27" s="15">
        <f>'מסלול אג"ח'!C27+'אגח ממשלת ישראל'!C27+כללי!C27+'מסלול לבני 50 ומטה'!C27</f>
        <v>53.61</v>
      </c>
    </row>
    <row r="28" spans="1:3" x14ac:dyDescent="0.2">
      <c r="A28" s="13"/>
      <c r="B28" s="14" t="s">
        <v>23</v>
      </c>
      <c r="C28" s="15">
        <f>'מסלול אג"ח'!C28+'אגח ממשלת ישראל'!C28+כללי!C28+'מסלול לבני 50 ומטה'!C28</f>
        <v>6.33</v>
      </c>
    </row>
    <row r="29" spans="1:3" x14ac:dyDescent="0.2">
      <c r="A29" s="13"/>
      <c r="B29" s="14" t="s">
        <v>24</v>
      </c>
      <c r="C29" s="15">
        <f>'מסלול אג"ח'!C29+'אגח ממשלת ישראל'!C29+כללי!C29+'מסלול לבני 50 ומטה'!C29</f>
        <v>77.39</v>
      </c>
    </row>
    <row r="30" spans="1:3" x14ac:dyDescent="0.2">
      <c r="A30" s="13"/>
      <c r="B30" s="14"/>
      <c r="C30" s="16"/>
    </row>
    <row r="31" spans="1:3" ht="15" x14ac:dyDescent="0.25">
      <c r="A31" s="13">
        <v>5</v>
      </c>
      <c r="B31" s="11" t="s">
        <v>25</v>
      </c>
      <c r="C31" s="12">
        <v>0</v>
      </c>
    </row>
    <row r="32" spans="1:3" x14ac:dyDescent="0.2">
      <c r="A32" s="13" t="s">
        <v>10</v>
      </c>
      <c r="B32" s="14" t="s">
        <v>26</v>
      </c>
      <c r="C32" s="15"/>
    </row>
    <row r="33" spans="1:3" x14ac:dyDescent="0.2">
      <c r="A33" s="13" t="s">
        <v>12</v>
      </c>
      <c r="B33" s="14" t="s">
        <v>27</v>
      </c>
      <c r="C33" s="15"/>
    </row>
    <row r="34" spans="1:3" x14ac:dyDescent="0.2">
      <c r="A34" s="13"/>
      <c r="B34" s="14"/>
      <c r="C34" s="16"/>
    </row>
    <row r="35" spans="1:3" ht="15" x14ac:dyDescent="0.25">
      <c r="A35" s="13">
        <v>6</v>
      </c>
      <c r="B35" s="11" t="s">
        <v>28</v>
      </c>
      <c r="C35" s="12">
        <f>C31+C21+C16+C12+C8</f>
        <v>726.85648846784352</v>
      </c>
    </row>
    <row r="36" spans="1:3" x14ac:dyDescent="0.2">
      <c r="A36" s="13"/>
      <c r="B36" s="14"/>
      <c r="C36" s="16"/>
    </row>
    <row r="37" spans="1:3" ht="15" x14ac:dyDescent="0.25">
      <c r="A37" s="13">
        <v>7</v>
      </c>
      <c r="B37" s="11" t="s">
        <v>29</v>
      </c>
      <c r="C37" s="16"/>
    </row>
    <row r="38" spans="1:3" ht="25.5" x14ac:dyDescent="0.2">
      <c r="A38" s="13" t="s">
        <v>10</v>
      </c>
      <c r="B38" s="21" t="s">
        <v>30</v>
      </c>
      <c r="C38" s="24">
        <f>C21/C41</f>
        <v>1.365886989078582E-3</v>
      </c>
    </row>
    <row r="39" spans="1:3" x14ac:dyDescent="0.2">
      <c r="A39" s="13" t="s">
        <v>12</v>
      </c>
      <c r="B39" s="14" t="s">
        <v>31</v>
      </c>
      <c r="C39" s="24">
        <f>C35/C41</f>
        <v>1.5122662316884856E-3</v>
      </c>
    </row>
    <row r="40" spans="1:3" x14ac:dyDescent="0.2">
      <c r="A40" s="13"/>
      <c r="B40" s="14"/>
      <c r="C40" s="16"/>
    </row>
    <row r="41" spans="1:3" ht="15" thickBot="1" x14ac:dyDescent="0.25">
      <c r="A41" s="25"/>
      <c r="B41" s="26" t="s">
        <v>32</v>
      </c>
      <c r="C41" s="27">
        <v>480640.56</v>
      </c>
    </row>
  </sheetData>
  <mergeCells count="3">
    <mergeCell ref="A6:A7"/>
    <mergeCell ref="B6:B7"/>
    <mergeCell ref="C6:C7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opLeftCell="A6" workbookViewId="0">
      <selection activeCell="C8" sqref="C8:C41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6" ht="15.75" x14ac:dyDescent="0.25">
      <c r="B1" s="1" t="s">
        <v>0</v>
      </c>
      <c r="D1" s="2"/>
    </row>
    <row r="2" spans="1:6" x14ac:dyDescent="0.2">
      <c r="B2" s="3" t="s">
        <v>1</v>
      </c>
      <c r="C2" s="4" t="s">
        <v>40</v>
      </c>
    </row>
    <row r="3" spans="1:6" x14ac:dyDescent="0.2">
      <c r="B3" s="5"/>
      <c r="F3" s="6"/>
    </row>
    <row r="4" spans="1:6" ht="15" x14ac:dyDescent="0.25">
      <c r="B4" s="7" t="s">
        <v>33</v>
      </c>
      <c r="C4" s="8"/>
      <c r="F4" s="6"/>
    </row>
    <row r="5" spans="1:6" ht="15.75" thickBot="1" x14ac:dyDescent="0.3">
      <c r="B5" s="9" t="s">
        <v>34</v>
      </c>
      <c r="C5" s="8"/>
    </row>
    <row r="6" spans="1:6" x14ac:dyDescent="0.2">
      <c r="A6" s="30"/>
      <c r="B6" s="32"/>
      <c r="C6" s="34" t="s">
        <v>2</v>
      </c>
    </row>
    <row r="7" spans="1:6" x14ac:dyDescent="0.2">
      <c r="A7" s="31"/>
      <c r="B7" s="33"/>
      <c r="C7" s="35"/>
    </row>
    <row r="8" spans="1:6" ht="15" x14ac:dyDescent="0.25">
      <c r="A8" s="10">
        <v>1</v>
      </c>
      <c r="B8" s="11" t="s">
        <v>3</v>
      </c>
      <c r="C8" s="12">
        <v>16.745287639200001</v>
      </c>
    </row>
    <row r="9" spans="1:6" x14ac:dyDescent="0.2">
      <c r="A9" s="13"/>
      <c r="B9" s="14" t="s">
        <v>4</v>
      </c>
      <c r="C9" s="15"/>
    </row>
    <row r="10" spans="1:6" x14ac:dyDescent="0.2">
      <c r="A10" s="13"/>
      <c r="B10" s="14" t="s">
        <v>5</v>
      </c>
      <c r="C10" s="15">
        <v>16.745287639200001</v>
      </c>
    </row>
    <row r="11" spans="1:6" x14ac:dyDescent="0.2">
      <c r="A11" s="13"/>
      <c r="B11" s="14"/>
      <c r="C11" s="16"/>
    </row>
    <row r="12" spans="1:6" ht="15" x14ac:dyDescent="0.25">
      <c r="A12" s="10">
        <v>2</v>
      </c>
      <c r="B12" s="11" t="s">
        <v>6</v>
      </c>
      <c r="C12" s="12">
        <v>0.35</v>
      </c>
    </row>
    <row r="13" spans="1:6" x14ac:dyDescent="0.2">
      <c r="A13" s="13"/>
      <c r="B13" s="17" t="s">
        <v>7</v>
      </c>
      <c r="C13" s="18"/>
    </row>
    <row r="14" spans="1:6" x14ac:dyDescent="0.2">
      <c r="A14" s="13"/>
      <c r="B14" s="17" t="s">
        <v>8</v>
      </c>
      <c r="C14" s="18">
        <v>0.35</v>
      </c>
    </row>
    <row r="15" spans="1:6" x14ac:dyDescent="0.2">
      <c r="A15" s="19"/>
      <c r="B15" s="20"/>
      <c r="C15" s="16"/>
    </row>
    <row r="16" spans="1:6" ht="15" x14ac:dyDescent="0.25">
      <c r="A16" s="10">
        <v>3</v>
      </c>
      <c r="B16" s="11" t="s">
        <v>9</v>
      </c>
      <c r="C16" s="12">
        <v>2.1779999999999999</v>
      </c>
    </row>
    <row r="17" spans="1:3" ht="25.5" x14ac:dyDescent="0.2">
      <c r="A17" s="13" t="s">
        <v>10</v>
      </c>
      <c r="B17" s="21" t="s">
        <v>11</v>
      </c>
      <c r="C17" s="15">
        <v>2.1779999999999999</v>
      </c>
    </row>
    <row r="18" spans="1:3" x14ac:dyDescent="0.2">
      <c r="A18" s="13" t="s">
        <v>12</v>
      </c>
      <c r="B18" s="21" t="s">
        <v>13</v>
      </c>
      <c r="C18" s="15">
        <v>0</v>
      </c>
    </row>
    <row r="19" spans="1:3" x14ac:dyDescent="0.2">
      <c r="A19" s="13" t="s">
        <v>14</v>
      </c>
      <c r="B19" s="14" t="s">
        <v>15</v>
      </c>
      <c r="C19" s="15">
        <v>0</v>
      </c>
    </row>
    <row r="20" spans="1:3" x14ac:dyDescent="0.2">
      <c r="A20" s="22"/>
      <c r="B20" s="20"/>
      <c r="C20" s="16"/>
    </row>
    <row r="21" spans="1:3" ht="15" x14ac:dyDescent="0.25">
      <c r="A21" s="23">
        <v>4</v>
      </c>
      <c r="B21" s="11" t="s">
        <v>16</v>
      </c>
      <c r="C21" s="12">
        <v>215.76359546720334</v>
      </c>
    </row>
    <row r="22" spans="1:3" x14ac:dyDescent="0.2">
      <c r="A22" s="13"/>
      <c r="B22" s="14" t="s">
        <v>17</v>
      </c>
      <c r="C22" s="15">
        <v>137.92205029254546</v>
      </c>
    </row>
    <row r="23" spans="1:3" x14ac:dyDescent="0.2">
      <c r="A23" s="13"/>
      <c r="B23" s="14" t="s">
        <v>18</v>
      </c>
      <c r="C23" s="15">
        <v>48.571545174657906</v>
      </c>
    </row>
    <row r="24" spans="1:3" x14ac:dyDescent="0.2">
      <c r="A24" s="13"/>
      <c r="B24" s="14" t="s">
        <v>19</v>
      </c>
      <c r="C24" s="15"/>
    </row>
    <row r="25" spans="1:3" x14ac:dyDescent="0.2">
      <c r="A25" s="13"/>
      <c r="B25" s="14" t="s">
        <v>20</v>
      </c>
      <c r="C25" s="15"/>
    </row>
    <row r="26" spans="1:3" x14ac:dyDescent="0.2">
      <c r="A26" s="13"/>
      <c r="B26" s="14" t="s">
        <v>21</v>
      </c>
      <c r="C26" s="15">
        <v>0</v>
      </c>
    </row>
    <row r="27" spans="1:3" x14ac:dyDescent="0.2">
      <c r="A27" s="13"/>
      <c r="B27" s="14" t="s">
        <v>22</v>
      </c>
      <c r="C27" s="15">
        <v>10.45</v>
      </c>
    </row>
    <row r="28" spans="1:3" x14ac:dyDescent="0.2">
      <c r="A28" s="13"/>
      <c r="B28" s="14" t="s">
        <v>23</v>
      </c>
      <c r="C28" s="15">
        <v>0</v>
      </c>
    </row>
    <row r="29" spans="1:3" x14ac:dyDescent="0.2">
      <c r="A29" s="13"/>
      <c r="B29" s="14" t="s">
        <v>24</v>
      </c>
      <c r="C29" s="15">
        <v>18.82</v>
      </c>
    </row>
    <row r="30" spans="1:3" x14ac:dyDescent="0.2">
      <c r="A30" s="13"/>
      <c r="B30" s="14"/>
      <c r="C30" s="16"/>
    </row>
    <row r="31" spans="1:3" ht="15" x14ac:dyDescent="0.25">
      <c r="A31" s="13">
        <v>5</v>
      </c>
      <c r="B31" s="11" t="s">
        <v>25</v>
      </c>
      <c r="C31" s="12">
        <v>0</v>
      </c>
    </row>
    <row r="32" spans="1:3" x14ac:dyDescent="0.2">
      <c r="A32" s="13" t="s">
        <v>10</v>
      </c>
      <c r="B32" s="14" t="s">
        <v>26</v>
      </c>
      <c r="C32" s="15"/>
    </row>
    <row r="33" spans="1:3" x14ac:dyDescent="0.2">
      <c r="A33" s="13" t="s">
        <v>12</v>
      </c>
      <c r="B33" s="14" t="s">
        <v>27</v>
      </c>
      <c r="C33" s="15"/>
    </row>
    <row r="34" spans="1:3" x14ac:dyDescent="0.2">
      <c r="A34" s="13"/>
      <c r="B34" s="14"/>
      <c r="C34" s="16"/>
    </row>
    <row r="35" spans="1:3" ht="15" x14ac:dyDescent="0.25">
      <c r="A35" s="13">
        <v>6</v>
      </c>
      <c r="B35" s="11" t="s">
        <v>28</v>
      </c>
      <c r="C35" s="12">
        <v>235.03688310640334</v>
      </c>
    </row>
    <row r="36" spans="1:3" x14ac:dyDescent="0.2">
      <c r="A36" s="13"/>
      <c r="B36" s="14"/>
      <c r="C36" s="16"/>
    </row>
    <row r="37" spans="1:3" ht="15" x14ac:dyDescent="0.25">
      <c r="A37" s="13">
        <v>7</v>
      </c>
      <c r="B37" s="11" t="s">
        <v>29</v>
      </c>
      <c r="C37" s="16"/>
    </row>
    <row r="38" spans="1:3" ht="25.5" x14ac:dyDescent="0.2">
      <c r="A38" s="13" t="s">
        <v>10</v>
      </c>
      <c r="B38" s="21" t="s">
        <v>30</v>
      </c>
      <c r="C38" s="24">
        <v>1.628143741966008E-3</v>
      </c>
    </row>
    <row r="39" spans="1:3" x14ac:dyDescent="0.2">
      <c r="A39" s="13" t="s">
        <v>12</v>
      </c>
      <c r="B39" s="14" t="s">
        <v>31</v>
      </c>
      <c r="C39" s="24">
        <v>1.7558549552715967E-3</v>
      </c>
    </row>
    <row r="40" spans="1:3" x14ac:dyDescent="0.2">
      <c r="A40" s="13"/>
      <c r="B40" s="14"/>
      <c r="C40" s="16"/>
    </row>
    <row r="41" spans="1:3" ht="15" thickBot="1" x14ac:dyDescent="0.25">
      <c r="A41" s="25"/>
      <c r="B41" s="26" t="s">
        <v>32</v>
      </c>
      <c r="C41" s="27">
        <v>133858.94</v>
      </c>
    </row>
  </sheetData>
  <mergeCells count="3">
    <mergeCell ref="A6:A7"/>
    <mergeCell ref="B6:B7"/>
    <mergeCell ref="C6:C7"/>
  </mergeCells>
  <hyperlinks>
    <hyperlink ref="D1" location="מקרא!A1" display="חזרה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rightToLeft="1" topLeftCell="A6" workbookViewId="0">
      <selection activeCell="B42" sqref="B42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6" ht="15.75" x14ac:dyDescent="0.25">
      <c r="B1" s="1" t="s">
        <v>0</v>
      </c>
      <c r="D1" s="2"/>
    </row>
    <row r="2" spans="1:6" x14ac:dyDescent="0.2">
      <c r="B2" s="3" t="s">
        <v>1</v>
      </c>
      <c r="C2" s="4" t="s">
        <v>40</v>
      </c>
    </row>
    <row r="3" spans="1:6" x14ac:dyDescent="0.2">
      <c r="B3" s="5"/>
      <c r="F3" s="6"/>
    </row>
    <row r="4" spans="1:6" ht="15" x14ac:dyDescent="0.25">
      <c r="B4" s="7" t="s">
        <v>33</v>
      </c>
      <c r="C4" s="8"/>
      <c r="F4" s="6"/>
    </row>
    <row r="5" spans="1:6" ht="15.75" thickBot="1" x14ac:dyDescent="0.3">
      <c r="B5" s="9" t="s">
        <v>35</v>
      </c>
      <c r="C5" s="8"/>
    </row>
    <row r="6" spans="1:6" x14ac:dyDescent="0.2">
      <c r="A6" s="30"/>
      <c r="B6" s="32"/>
      <c r="C6" s="34" t="s">
        <v>2</v>
      </c>
    </row>
    <row r="7" spans="1:6" x14ac:dyDescent="0.2">
      <c r="A7" s="31"/>
      <c r="B7" s="33"/>
      <c r="C7" s="35"/>
    </row>
    <row r="8" spans="1:6" ht="15" x14ac:dyDescent="0.25">
      <c r="A8" s="10">
        <v>1</v>
      </c>
      <c r="B8" s="11" t="s">
        <v>3</v>
      </c>
      <c r="C8" s="12">
        <v>23.218132988000001</v>
      </c>
    </row>
    <row r="9" spans="1:6" x14ac:dyDescent="0.2">
      <c r="A9" s="13"/>
      <c r="B9" s="14" t="s">
        <v>4</v>
      </c>
      <c r="C9" s="15"/>
    </row>
    <row r="10" spans="1:6" x14ac:dyDescent="0.2">
      <c r="A10" s="13"/>
      <c r="B10" s="14" t="s">
        <v>5</v>
      </c>
      <c r="C10" s="15">
        <v>23.218132988000001</v>
      </c>
    </row>
    <row r="11" spans="1:6" x14ac:dyDescent="0.2">
      <c r="A11" s="13"/>
      <c r="B11" s="14"/>
      <c r="C11" s="16"/>
    </row>
    <row r="12" spans="1:6" ht="15" x14ac:dyDescent="0.25">
      <c r="A12" s="10">
        <v>2</v>
      </c>
      <c r="B12" s="11" t="s">
        <v>6</v>
      </c>
      <c r="C12" s="12">
        <v>1.1599999999999999</v>
      </c>
    </row>
    <row r="13" spans="1:6" x14ac:dyDescent="0.2">
      <c r="A13" s="13"/>
      <c r="B13" s="17" t="s">
        <v>7</v>
      </c>
      <c r="C13" s="18"/>
    </row>
    <row r="14" spans="1:6" x14ac:dyDescent="0.2">
      <c r="A14" s="13"/>
      <c r="B14" s="17" t="s">
        <v>8</v>
      </c>
      <c r="C14" s="18">
        <v>1.1599999999999999</v>
      </c>
    </row>
    <row r="15" spans="1:6" x14ac:dyDescent="0.2">
      <c r="A15" s="19"/>
      <c r="B15" s="20"/>
      <c r="C15" s="16"/>
    </row>
    <row r="16" spans="1:6" ht="15" x14ac:dyDescent="0.25">
      <c r="A16" s="10">
        <v>3</v>
      </c>
      <c r="B16" s="11" t="s">
        <v>9</v>
      </c>
      <c r="C16" s="12">
        <v>1.212</v>
      </c>
    </row>
    <row r="17" spans="1:3" ht="25.5" x14ac:dyDescent="0.2">
      <c r="A17" s="13" t="s">
        <v>10</v>
      </c>
      <c r="B17" s="21" t="s">
        <v>11</v>
      </c>
      <c r="C17" s="15">
        <v>1.212</v>
      </c>
    </row>
    <row r="18" spans="1:3" x14ac:dyDescent="0.2">
      <c r="A18" s="13" t="s">
        <v>12</v>
      </c>
      <c r="B18" s="21" t="s">
        <v>13</v>
      </c>
      <c r="C18" s="15">
        <v>0</v>
      </c>
    </row>
    <row r="19" spans="1:3" x14ac:dyDescent="0.2">
      <c r="A19" s="13" t="s">
        <v>14</v>
      </c>
      <c r="B19" s="14" t="s">
        <v>15</v>
      </c>
      <c r="C19" s="15">
        <v>0</v>
      </c>
    </row>
    <row r="20" spans="1:3" x14ac:dyDescent="0.2">
      <c r="A20" s="22"/>
      <c r="B20" s="20"/>
      <c r="C20" s="16"/>
    </row>
    <row r="21" spans="1:3" ht="15" x14ac:dyDescent="0.25">
      <c r="A21" s="23">
        <v>4</v>
      </c>
      <c r="B21" s="11" t="s">
        <v>16</v>
      </c>
      <c r="C21" s="12">
        <v>171.85107532150377</v>
      </c>
    </row>
    <row r="22" spans="1:3" x14ac:dyDescent="0.2">
      <c r="A22" s="13"/>
      <c r="B22" s="14" t="s">
        <v>17</v>
      </c>
      <c r="C22" s="15">
        <v>85.260415542338563</v>
      </c>
    </row>
    <row r="23" spans="1:3" x14ac:dyDescent="0.2">
      <c r="A23" s="13"/>
      <c r="B23" s="14" t="s">
        <v>18</v>
      </c>
      <c r="C23" s="15">
        <v>68.002107779165215</v>
      </c>
    </row>
    <row r="24" spans="1:3" x14ac:dyDescent="0.2">
      <c r="A24" s="13"/>
      <c r="B24" s="14" t="s">
        <v>19</v>
      </c>
      <c r="C24" s="15"/>
    </row>
    <row r="25" spans="1:3" x14ac:dyDescent="0.2">
      <c r="A25" s="13"/>
      <c r="B25" s="14" t="s">
        <v>20</v>
      </c>
      <c r="C25" s="15"/>
    </row>
    <row r="26" spans="1:3" x14ac:dyDescent="0.2">
      <c r="A26" s="13"/>
      <c r="B26" s="14" t="s">
        <v>21</v>
      </c>
      <c r="C26" s="15">
        <v>5.8551999999993769E-2</v>
      </c>
    </row>
    <row r="27" spans="1:3" x14ac:dyDescent="0.2">
      <c r="A27" s="13"/>
      <c r="B27" s="14" t="s">
        <v>22</v>
      </c>
      <c r="C27" s="15">
        <v>2.71</v>
      </c>
    </row>
    <row r="28" spans="1:3" x14ac:dyDescent="0.2">
      <c r="A28" s="13"/>
      <c r="B28" s="14" t="s">
        <v>23</v>
      </c>
      <c r="C28" s="15"/>
    </row>
    <row r="29" spans="1:3" x14ac:dyDescent="0.2">
      <c r="A29" s="13"/>
      <c r="B29" s="14" t="s">
        <v>24</v>
      </c>
      <c r="C29" s="15">
        <v>15.82</v>
      </c>
    </row>
    <row r="30" spans="1:3" x14ac:dyDescent="0.2">
      <c r="A30" s="13"/>
      <c r="B30" s="14"/>
      <c r="C30" s="16"/>
    </row>
    <row r="31" spans="1:3" ht="15" x14ac:dyDescent="0.25">
      <c r="A31" s="13">
        <v>5</v>
      </c>
      <c r="B31" s="11" t="s">
        <v>25</v>
      </c>
      <c r="C31" s="12">
        <v>0</v>
      </c>
    </row>
    <row r="32" spans="1:3" x14ac:dyDescent="0.2">
      <c r="A32" s="13" t="s">
        <v>10</v>
      </c>
      <c r="B32" s="14" t="s">
        <v>26</v>
      </c>
      <c r="C32" s="15"/>
    </row>
    <row r="33" spans="1:4" x14ac:dyDescent="0.2">
      <c r="A33" s="13" t="s">
        <v>12</v>
      </c>
      <c r="B33" s="14" t="s">
        <v>27</v>
      </c>
      <c r="C33" s="15"/>
    </row>
    <row r="34" spans="1:4" x14ac:dyDescent="0.2">
      <c r="A34" s="13"/>
      <c r="B34" s="14"/>
      <c r="C34" s="16"/>
    </row>
    <row r="35" spans="1:4" ht="15" x14ac:dyDescent="0.25">
      <c r="A35" s="13">
        <v>6</v>
      </c>
      <c r="B35" s="11" t="s">
        <v>28</v>
      </c>
      <c r="C35" s="12">
        <v>197.44120830950376</v>
      </c>
    </row>
    <row r="36" spans="1:4" x14ac:dyDescent="0.2">
      <c r="A36" s="13"/>
      <c r="B36" s="14"/>
      <c r="C36" s="16"/>
    </row>
    <row r="37" spans="1:4" ht="15" x14ac:dyDescent="0.25">
      <c r="A37" s="13">
        <v>7</v>
      </c>
      <c r="B37" s="11" t="s">
        <v>29</v>
      </c>
      <c r="C37" s="16"/>
      <c r="D37" t="s">
        <v>38</v>
      </c>
    </row>
    <row r="38" spans="1:4" ht="25.5" x14ac:dyDescent="0.2">
      <c r="A38" s="13" t="s">
        <v>10</v>
      </c>
      <c r="B38" s="21" t="s">
        <v>30</v>
      </c>
      <c r="C38" s="24">
        <v>9.197106514030345E-4</v>
      </c>
    </row>
    <row r="39" spans="1:4" x14ac:dyDescent="0.2">
      <c r="A39" s="13" t="s">
        <v>12</v>
      </c>
      <c r="B39" s="14" t="s">
        <v>31</v>
      </c>
      <c r="C39" s="24">
        <v>1.0492635819096231E-3</v>
      </c>
    </row>
    <row r="40" spans="1:4" x14ac:dyDescent="0.2">
      <c r="A40" s="13"/>
      <c r="B40" s="14"/>
      <c r="C40" s="16"/>
    </row>
    <row r="41" spans="1:4" ht="15" thickBot="1" x14ac:dyDescent="0.25">
      <c r="A41" s="25"/>
      <c r="B41" s="26" t="s">
        <v>32</v>
      </c>
      <c r="C41" s="27">
        <v>188171.22000000006</v>
      </c>
    </row>
    <row r="42" spans="1:4" x14ac:dyDescent="0.2">
      <c r="C42" t="s">
        <v>39</v>
      </c>
    </row>
  </sheetData>
  <mergeCells count="3">
    <mergeCell ref="A6:A7"/>
    <mergeCell ref="B6:B7"/>
    <mergeCell ref="C6:C7"/>
  </mergeCells>
  <hyperlinks>
    <hyperlink ref="D1" location="מקרא!A1" display="חזרה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rightToLeft="1" topLeftCell="A10" workbookViewId="0">
      <selection activeCell="A2" sqref="A2:XFD2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6" ht="15.75" x14ac:dyDescent="0.25">
      <c r="B1" s="1" t="s">
        <v>0</v>
      </c>
      <c r="D1" s="2"/>
    </row>
    <row r="2" spans="1:6" x14ac:dyDescent="0.2">
      <c r="B2" s="3" t="s">
        <v>1</v>
      </c>
      <c r="C2" s="4" t="s">
        <v>40</v>
      </c>
    </row>
    <row r="3" spans="1:6" x14ac:dyDescent="0.2">
      <c r="B3" s="5"/>
      <c r="F3" s="6"/>
    </row>
    <row r="4" spans="1:6" ht="15" x14ac:dyDescent="0.25">
      <c r="B4" s="7" t="s">
        <v>33</v>
      </c>
      <c r="C4" s="8"/>
      <c r="F4" s="6"/>
    </row>
    <row r="5" spans="1:6" ht="15.75" thickBot="1" x14ac:dyDescent="0.3">
      <c r="B5" s="9" t="s">
        <v>36</v>
      </c>
      <c r="C5" s="8"/>
    </row>
    <row r="6" spans="1:6" x14ac:dyDescent="0.2">
      <c r="A6" s="30"/>
      <c r="B6" s="32"/>
      <c r="C6" s="34" t="s">
        <v>2</v>
      </c>
    </row>
    <row r="7" spans="1:6" x14ac:dyDescent="0.2">
      <c r="A7" s="31"/>
      <c r="B7" s="33"/>
      <c r="C7" s="35"/>
    </row>
    <row r="8" spans="1:6" ht="15" x14ac:dyDescent="0.25">
      <c r="A8" s="10">
        <v>1</v>
      </c>
      <c r="B8" s="11" t="s">
        <v>3</v>
      </c>
      <c r="C8" s="12">
        <v>14.559333731200001</v>
      </c>
    </row>
    <row r="9" spans="1:6" x14ac:dyDescent="0.2">
      <c r="A9" s="13"/>
      <c r="B9" s="14" t="s">
        <v>4</v>
      </c>
      <c r="C9" s="15"/>
    </row>
    <row r="10" spans="1:6" x14ac:dyDescent="0.2">
      <c r="A10" s="13"/>
      <c r="B10" s="14" t="s">
        <v>5</v>
      </c>
      <c r="C10" s="15">
        <v>14.559333731200001</v>
      </c>
    </row>
    <row r="11" spans="1:6" x14ac:dyDescent="0.2">
      <c r="A11" s="13"/>
      <c r="B11" s="14"/>
      <c r="C11" s="16"/>
    </row>
    <row r="12" spans="1:6" ht="15" x14ac:dyDescent="0.25">
      <c r="A12" s="10">
        <v>2</v>
      </c>
      <c r="B12" s="11" t="s">
        <v>6</v>
      </c>
      <c r="C12" s="12">
        <v>0.22</v>
      </c>
    </row>
    <row r="13" spans="1:6" x14ac:dyDescent="0.2">
      <c r="A13" s="13"/>
      <c r="B13" s="17" t="s">
        <v>7</v>
      </c>
      <c r="C13" s="18"/>
    </row>
    <row r="14" spans="1:6" x14ac:dyDescent="0.2">
      <c r="A14" s="13"/>
      <c r="B14" s="17" t="s">
        <v>8</v>
      </c>
      <c r="C14" s="18">
        <v>0.22</v>
      </c>
    </row>
    <row r="15" spans="1:6" x14ac:dyDescent="0.2">
      <c r="A15" s="19"/>
      <c r="B15" s="20"/>
      <c r="C15" s="16"/>
    </row>
    <row r="16" spans="1:6" ht="15" x14ac:dyDescent="0.25">
      <c r="A16" s="10">
        <v>3</v>
      </c>
      <c r="B16" s="11" t="s">
        <v>9</v>
      </c>
      <c r="C16" s="12">
        <v>1.4379999999999999</v>
      </c>
    </row>
    <row r="17" spans="1:4" ht="25.5" x14ac:dyDescent="0.2">
      <c r="A17" s="13" t="s">
        <v>10</v>
      </c>
      <c r="B17" s="21" t="s">
        <v>11</v>
      </c>
      <c r="C17" s="15">
        <v>1.4379999999999999</v>
      </c>
    </row>
    <row r="18" spans="1:4" x14ac:dyDescent="0.2">
      <c r="A18" s="13" t="s">
        <v>12</v>
      </c>
      <c r="B18" s="21" t="s">
        <v>13</v>
      </c>
      <c r="C18" s="15">
        <v>0</v>
      </c>
    </row>
    <row r="19" spans="1:4" x14ac:dyDescent="0.2">
      <c r="A19" s="13" t="s">
        <v>14</v>
      </c>
      <c r="B19" s="14" t="s">
        <v>15</v>
      </c>
      <c r="C19" s="15">
        <v>0</v>
      </c>
    </row>
    <row r="20" spans="1:4" x14ac:dyDescent="0.2">
      <c r="A20" s="22"/>
      <c r="B20" s="20"/>
      <c r="C20" s="16"/>
    </row>
    <row r="21" spans="1:4" ht="15" x14ac:dyDescent="0.25">
      <c r="A21" s="23">
        <v>4</v>
      </c>
      <c r="B21" s="11" t="s">
        <v>16</v>
      </c>
      <c r="C21" s="12">
        <v>184.99043136634111</v>
      </c>
      <c r="D21" s="28"/>
    </row>
    <row r="22" spans="1:4" x14ac:dyDescent="0.2">
      <c r="A22" s="13"/>
      <c r="B22" s="14" t="s">
        <v>17</v>
      </c>
      <c r="C22" s="15">
        <v>99.921921666396429</v>
      </c>
    </row>
    <row r="23" spans="1:4" x14ac:dyDescent="0.2">
      <c r="A23" s="13"/>
      <c r="B23" s="14" t="s">
        <v>18</v>
      </c>
      <c r="C23" s="15">
        <v>30.675874699944686</v>
      </c>
    </row>
    <row r="24" spans="1:4" x14ac:dyDescent="0.2">
      <c r="A24" s="13"/>
      <c r="B24" s="14" t="s">
        <v>19</v>
      </c>
      <c r="C24" s="15"/>
    </row>
    <row r="25" spans="1:4" x14ac:dyDescent="0.2">
      <c r="A25" s="13"/>
      <c r="B25" s="14" t="s">
        <v>20</v>
      </c>
      <c r="C25" s="15"/>
    </row>
    <row r="26" spans="1:4" x14ac:dyDescent="0.2">
      <c r="A26" s="13"/>
      <c r="B26" s="14" t="s">
        <v>21</v>
      </c>
      <c r="C26" s="15">
        <v>1.8326349999999956</v>
      </c>
    </row>
    <row r="27" spans="1:4" x14ac:dyDescent="0.2">
      <c r="A27" s="13"/>
      <c r="B27" s="14" t="s">
        <v>22</v>
      </c>
      <c r="C27" s="15">
        <v>21.73</v>
      </c>
    </row>
    <row r="28" spans="1:4" x14ac:dyDescent="0.2">
      <c r="A28" s="13"/>
      <c r="B28" s="14" t="s">
        <v>23</v>
      </c>
      <c r="C28" s="15">
        <v>3.93</v>
      </c>
    </row>
    <row r="29" spans="1:4" x14ac:dyDescent="0.2">
      <c r="A29" s="13"/>
      <c r="B29" s="14" t="s">
        <v>24</v>
      </c>
      <c r="C29" s="15">
        <v>26.9</v>
      </c>
    </row>
    <row r="30" spans="1:4" x14ac:dyDescent="0.2">
      <c r="A30" s="13"/>
      <c r="B30" s="14"/>
      <c r="C30" s="16"/>
    </row>
    <row r="31" spans="1:4" ht="15" x14ac:dyDescent="0.25">
      <c r="A31" s="13">
        <v>5</v>
      </c>
      <c r="B31" s="11" t="s">
        <v>25</v>
      </c>
      <c r="C31" s="12">
        <v>0</v>
      </c>
    </row>
    <row r="32" spans="1:4" x14ac:dyDescent="0.2">
      <c r="A32" s="13" t="s">
        <v>10</v>
      </c>
      <c r="B32" s="14" t="s">
        <v>26</v>
      </c>
      <c r="C32" s="15"/>
    </row>
    <row r="33" spans="1:3" x14ac:dyDescent="0.2">
      <c r="A33" s="13" t="s">
        <v>12</v>
      </c>
      <c r="B33" s="14" t="s">
        <v>27</v>
      </c>
      <c r="C33" s="15"/>
    </row>
    <row r="34" spans="1:3" x14ac:dyDescent="0.2">
      <c r="A34" s="13"/>
      <c r="B34" s="14"/>
      <c r="C34" s="16"/>
    </row>
    <row r="35" spans="1:3" ht="15" x14ac:dyDescent="0.25">
      <c r="A35" s="13">
        <v>6</v>
      </c>
      <c r="B35" s="11" t="s">
        <v>28</v>
      </c>
      <c r="C35" s="12">
        <v>201.20776509754111</v>
      </c>
    </row>
    <row r="36" spans="1:3" x14ac:dyDescent="0.2">
      <c r="A36" s="13"/>
      <c r="B36" s="14"/>
      <c r="C36" s="16"/>
    </row>
    <row r="37" spans="1:3" ht="15" x14ac:dyDescent="0.25">
      <c r="A37" s="13">
        <v>7</v>
      </c>
      <c r="B37" s="11" t="s">
        <v>29</v>
      </c>
      <c r="C37" s="16"/>
    </row>
    <row r="38" spans="1:3" ht="25.5" x14ac:dyDescent="0.2">
      <c r="A38" s="13" t="s">
        <v>10</v>
      </c>
      <c r="B38" s="21" t="s">
        <v>30</v>
      </c>
      <c r="C38" s="24">
        <v>2.0053985978801645E-3</v>
      </c>
    </row>
    <row r="39" spans="1:3" x14ac:dyDescent="0.2">
      <c r="A39" s="13" t="s">
        <v>12</v>
      </c>
      <c r="B39" s="14" t="s">
        <v>31</v>
      </c>
      <c r="C39" s="24">
        <v>2.1643789364740695E-3</v>
      </c>
    </row>
    <row r="40" spans="1:3" x14ac:dyDescent="0.2">
      <c r="A40" s="13"/>
      <c r="B40" s="14"/>
      <c r="C40" s="16"/>
    </row>
    <row r="41" spans="1:3" ht="15" thickBot="1" x14ac:dyDescent="0.25">
      <c r="A41" s="25"/>
      <c r="B41" s="26" t="s">
        <v>32</v>
      </c>
      <c r="C41" s="27">
        <v>92963.279999999984</v>
      </c>
    </row>
    <row r="42" spans="1:3" x14ac:dyDescent="0.2">
      <c r="C42" t="s">
        <v>39</v>
      </c>
    </row>
  </sheetData>
  <mergeCells count="3">
    <mergeCell ref="A6:A7"/>
    <mergeCell ref="B6:B7"/>
    <mergeCell ref="C6:C7"/>
  </mergeCells>
  <hyperlinks>
    <hyperlink ref="D1" location="מקרא!A1" display="חזרה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rightToLeft="1" topLeftCell="A4" workbookViewId="0">
      <selection activeCell="C35" sqref="C35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6" ht="15.75" x14ac:dyDescent="0.25">
      <c r="B1" s="1" t="s">
        <v>0</v>
      </c>
      <c r="D1" s="2"/>
    </row>
    <row r="2" spans="1:6" x14ac:dyDescent="0.2">
      <c r="B2" s="3" t="s">
        <v>1</v>
      </c>
      <c r="C2" s="4" t="s">
        <v>40</v>
      </c>
    </row>
    <row r="3" spans="1:6" x14ac:dyDescent="0.2">
      <c r="B3" s="5"/>
      <c r="F3" s="6"/>
    </row>
    <row r="4" spans="1:6" ht="15" x14ac:dyDescent="0.25">
      <c r="B4" s="7" t="s">
        <v>33</v>
      </c>
      <c r="C4" s="8"/>
      <c r="F4" s="6"/>
    </row>
    <row r="5" spans="1:6" ht="15.75" thickBot="1" x14ac:dyDescent="0.3">
      <c r="B5" s="9" t="s">
        <v>37</v>
      </c>
      <c r="C5" s="8"/>
    </row>
    <row r="6" spans="1:6" x14ac:dyDescent="0.2">
      <c r="A6" s="30"/>
      <c r="B6" s="32"/>
      <c r="C6" s="34" t="s">
        <v>2</v>
      </c>
    </row>
    <row r="7" spans="1:6" x14ac:dyDescent="0.2">
      <c r="A7" s="31"/>
      <c r="B7" s="33"/>
      <c r="C7" s="35"/>
    </row>
    <row r="8" spans="1:6" ht="15" x14ac:dyDescent="0.25">
      <c r="A8" s="10">
        <v>1</v>
      </c>
      <c r="B8" s="11" t="s">
        <v>3</v>
      </c>
      <c r="C8" s="12">
        <v>8.1920467820000002</v>
      </c>
    </row>
    <row r="9" spans="1:6" x14ac:dyDescent="0.2">
      <c r="A9" s="13"/>
      <c r="B9" s="14" t="s">
        <v>4</v>
      </c>
      <c r="C9" s="15"/>
    </row>
    <row r="10" spans="1:6" x14ac:dyDescent="0.2">
      <c r="A10" s="13"/>
      <c r="B10" s="14" t="s">
        <v>5</v>
      </c>
      <c r="C10" s="15">
        <v>8.1920467820000002</v>
      </c>
    </row>
    <row r="11" spans="1:6" x14ac:dyDescent="0.2">
      <c r="A11" s="13"/>
      <c r="B11" s="14"/>
      <c r="C11" s="16"/>
    </row>
    <row r="12" spans="1:6" ht="15" x14ac:dyDescent="0.25">
      <c r="A12" s="10">
        <v>2</v>
      </c>
      <c r="B12" s="11" t="s">
        <v>6</v>
      </c>
      <c r="C12" s="12">
        <v>0.13</v>
      </c>
    </row>
    <row r="13" spans="1:6" x14ac:dyDescent="0.2">
      <c r="A13" s="13"/>
      <c r="B13" s="17" t="s">
        <v>7</v>
      </c>
      <c r="C13" s="18"/>
    </row>
    <row r="14" spans="1:6" x14ac:dyDescent="0.2">
      <c r="A14" s="13"/>
      <c r="B14" s="17" t="s">
        <v>8</v>
      </c>
      <c r="C14" s="18">
        <v>0.13</v>
      </c>
    </row>
    <row r="15" spans="1:6" x14ac:dyDescent="0.2">
      <c r="A15" s="19"/>
      <c r="B15" s="20"/>
      <c r="C15" s="16"/>
    </row>
    <row r="16" spans="1:6" ht="15" x14ac:dyDescent="0.25">
      <c r="A16" s="10">
        <v>3</v>
      </c>
      <c r="B16" s="11" t="s">
        <v>9</v>
      </c>
      <c r="C16" s="12">
        <v>0.95299999999999996</v>
      </c>
    </row>
    <row r="17" spans="1:3" ht="25.5" x14ac:dyDescent="0.2">
      <c r="A17" s="13" t="s">
        <v>10</v>
      </c>
      <c r="B17" s="21" t="s">
        <v>11</v>
      </c>
      <c r="C17" s="15">
        <v>0.95299999999999996</v>
      </c>
    </row>
    <row r="18" spans="1:3" x14ac:dyDescent="0.2">
      <c r="A18" s="13" t="s">
        <v>12</v>
      </c>
      <c r="B18" s="21" t="s">
        <v>13</v>
      </c>
      <c r="C18" s="15">
        <v>0</v>
      </c>
    </row>
    <row r="19" spans="1:3" x14ac:dyDescent="0.2">
      <c r="A19" s="13" t="s">
        <v>14</v>
      </c>
      <c r="B19" s="14" t="s">
        <v>15</v>
      </c>
      <c r="C19" s="15">
        <v>0</v>
      </c>
    </row>
    <row r="20" spans="1:3" x14ac:dyDescent="0.2">
      <c r="A20" s="22"/>
      <c r="B20" s="20"/>
      <c r="C20" s="16"/>
    </row>
    <row r="21" spans="1:3" ht="15" x14ac:dyDescent="0.25">
      <c r="A21" s="23">
        <v>4</v>
      </c>
      <c r="B21" s="11" t="s">
        <v>16</v>
      </c>
      <c r="C21" s="12">
        <v>83.895585172395215</v>
      </c>
    </row>
    <row r="22" spans="1:3" x14ac:dyDescent="0.2">
      <c r="A22" s="13"/>
      <c r="B22" s="14" t="s">
        <v>17</v>
      </c>
      <c r="C22" s="15">
        <v>29.502936751772182</v>
      </c>
    </row>
    <row r="23" spans="1:3" x14ac:dyDescent="0.2">
      <c r="A23" s="13"/>
      <c r="B23" s="14" t="s">
        <v>18</v>
      </c>
      <c r="C23" s="15">
        <v>16.361139820623052</v>
      </c>
    </row>
    <row r="24" spans="1:3" x14ac:dyDescent="0.2">
      <c r="A24" s="13"/>
      <c r="B24" s="14" t="s">
        <v>19</v>
      </c>
      <c r="C24" s="15"/>
    </row>
    <row r="25" spans="1:3" x14ac:dyDescent="0.2">
      <c r="A25" s="13"/>
      <c r="B25" s="14" t="s">
        <v>20</v>
      </c>
      <c r="C25" s="15"/>
    </row>
    <row r="26" spans="1:3" x14ac:dyDescent="0.2">
      <c r="A26" s="13"/>
      <c r="B26" s="14" t="s">
        <v>21</v>
      </c>
      <c r="C26" s="15">
        <v>1.061508599999992</v>
      </c>
    </row>
    <row r="27" spans="1:3" x14ac:dyDescent="0.2">
      <c r="A27" s="13"/>
      <c r="B27" s="14" t="s">
        <v>22</v>
      </c>
      <c r="C27" s="15">
        <v>18.72</v>
      </c>
    </row>
    <row r="28" spans="1:3" x14ac:dyDescent="0.2">
      <c r="A28" s="13"/>
      <c r="B28" s="14" t="s">
        <v>23</v>
      </c>
      <c r="C28" s="15">
        <v>2.4</v>
      </c>
    </row>
    <row r="29" spans="1:3" x14ac:dyDescent="0.2">
      <c r="A29" s="13"/>
      <c r="B29" s="14" t="s">
        <v>24</v>
      </c>
      <c r="C29" s="15">
        <v>15.85</v>
      </c>
    </row>
    <row r="30" spans="1:3" x14ac:dyDescent="0.2">
      <c r="A30" s="13"/>
      <c r="B30" s="14"/>
      <c r="C30" s="16"/>
    </row>
    <row r="31" spans="1:3" ht="15" x14ac:dyDescent="0.25">
      <c r="A31" s="13">
        <v>5</v>
      </c>
      <c r="B31" s="11" t="s">
        <v>25</v>
      </c>
      <c r="C31" s="12">
        <v>0</v>
      </c>
    </row>
    <row r="32" spans="1:3" x14ac:dyDescent="0.2">
      <c r="A32" s="13" t="s">
        <v>10</v>
      </c>
      <c r="B32" s="14" t="s">
        <v>26</v>
      </c>
      <c r="C32" s="15"/>
    </row>
    <row r="33" spans="1:3" x14ac:dyDescent="0.2">
      <c r="A33" s="13" t="s">
        <v>12</v>
      </c>
      <c r="B33" s="14" t="s">
        <v>27</v>
      </c>
      <c r="C33" s="15"/>
    </row>
    <row r="34" spans="1:3" x14ac:dyDescent="0.2">
      <c r="A34" s="13"/>
      <c r="B34" s="14"/>
      <c r="C34" s="16"/>
    </row>
    <row r="35" spans="1:3" ht="15" x14ac:dyDescent="0.25">
      <c r="A35" s="13">
        <v>6</v>
      </c>
      <c r="B35" s="11" t="s">
        <v>28</v>
      </c>
      <c r="C35" s="12">
        <v>93.170631954395219</v>
      </c>
    </row>
    <row r="36" spans="1:3" x14ac:dyDescent="0.2">
      <c r="A36" s="13"/>
      <c r="B36" s="14"/>
      <c r="C36" s="16"/>
    </row>
    <row r="37" spans="1:3" ht="15" x14ac:dyDescent="0.25">
      <c r="A37" s="13">
        <v>7</v>
      </c>
      <c r="B37" s="11" t="s">
        <v>29</v>
      </c>
      <c r="C37" s="16"/>
    </row>
    <row r="38" spans="1:3" ht="25.5" x14ac:dyDescent="0.2">
      <c r="A38" s="13" t="s">
        <v>10</v>
      </c>
      <c r="B38" s="21" t="s">
        <v>30</v>
      </c>
      <c r="C38" s="24">
        <v>1.2924951646377666E-3</v>
      </c>
    </row>
    <row r="39" spans="1:3" x14ac:dyDescent="0.2">
      <c r="A39" s="13" t="s">
        <v>12</v>
      </c>
      <c r="B39" s="14" t="s">
        <v>31</v>
      </c>
      <c r="C39" s="24">
        <v>1.4192645763347307E-3</v>
      </c>
    </row>
    <row r="40" spans="1:3" x14ac:dyDescent="0.2">
      <c r="A40" s="13"/>
      <c r="B40" s="14"/>
      <c r="C40" s="16"/>
    </row>
    <row r="41" spans="1:3" ht="15" thickBot="1" x14ac:dyDescent="0.25">
      <c r="A41" s="25"/>
      <c r="B41" s="26" t="s">
        <v>32</v>
      </c>
      <c r="C41" s="27">
        <v>65647.12</v>
      </c>
    </row>
  </sheetData>
  <mergeCells count="3">
    <mergeCell ref="A6:A7"/>
    <mergeCell ref="B6:B7"/>
    <mergeCell ref="C6:C7"/>
  </mergeCells>
  <hyperlinks>
    <hyperlink ref="D1" location="מקרא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נספח 1-סה"כ התיק</vt:lpstr>
      <vt:lpstr>מסלול אג"ח</vt:lpstr>
      <vt:lpstr>אגח ממשלת ישראל</vt:lpstr>
      <vt:lpstr>כללי</vt:lpstr>
      <vt:lpstr>מסלול לבני 50 ומטה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                    רועי אושר</cp:lastModifiedBy>
  <dcterms:created xsi:type="dcterms:W3CDTF">2018-02-12T10:02:55Z</dcterms:created>
  <dcterms:modified xsi:type="dcterms:W3CDTF">2021-03-15T21:46:52Z</dcterms:modified>
</cp:coreProperties>
</file>