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עסקאות עם צדדים קשורים\2023\"/>
    </mc:Choice>
  </mc:AlternateContent>
  <bookViews>
    <workbookView xWindow="0" yWindow="0" windowWidth="28800" windowHeight="12465" activeTab="1"/>
  </bookViews>
  <sheets>
    <sheet name="צדדים קשורים" sheetId="1" r:id="rId1"/>
    <sheet name="נספח 1" sheetId="9" r:id="rId2"/>
    <sheet name="נספח 2" sheetId="5" r:id="rId3"/>
    <sheet name="נספח 3א" sheetId="6" r:id="rId4"/>
    <sheet name="נספח 3ב" sheetId="7" r:id="rId5"/>
    <sheet name="נספח 3ג" sheetId="8" r:id="rId6"/>
    <sheet name="נספח 4" sheetId="10" r:id="rId7"/>
  </sheets>
  <calcPr calcId="162913"/>
</workbook>
</file>

<file path=xl/calcChain.xml><?xml version="1.0" encoding="utf-8"?>
<calcChain xmlns="http://schemas.openxmlformats.org/spreadsheetml/2006/main">
  <c r="E8" i="9" l="1"/>
  <c r="C8" i="9"/>
  <c r="I11" i="6"/>
  <c r="E7" i="9"/>
  <c r="C7" i="9"/>
  <c r="G8" i="9"/>
  <c r="K8" i="9"/>
  <c r="O8" i="9"/>
  <c r="S8" i="9"/>
  <c r="Q14" i="5"/>
  <c r="S14" i="5"/>
  <c r="G11" i="6" l="1"/>
</calcChain>
</file>

<file path=xl/sharedStrings.xml><?xml version="1.0" encoding="utf-8"?>
<sst xmlns="http://schemas.openxmlformats.org/spreadsheetml/2006/main" count="156" uniqueCount="90">
  <si>
    <t>שם חברה</t>
  </si>
  <si>
    <t>מס' חברה</t>
  </si>
  <si>
    <t>שיעור אחזקה ע"י החברה</t>
  </si>
  <si>
    <t>איי.די.איי. הנפקות (2010) בע"מ</t>
  </si>
  <si>
    <t>51-448604-2</t>
  </si>
  <si>
    <t>צור שמיר אחזקות בע"מ</t>
  </si>
  <si>
    <t>ביטוח ישיר -השקעות פיננסיות בע"מ</t>
  </si>
  <si>
    <t xml:space="preserve">ישיר איי.די.איי. אחזקות בע"מ </t>
  </si>
  <si>
    <t>51-228005-8</t>
  </si>
  <si>
    <t>מימון ישיר מקבוצת ישיר (2006) בע"מ ח.פ 513893123</t>
  </si>
  <si>
    <t>אדגר השקעות ופיתוח בע"מ</t>
  </si>
  <si>
    <t>אדגר אחזקות בינלאומיות בע"מ</t>
  </si>
  <si>
    <t>אי.בי.סי (יד אליהו) ניהול ואחזקה בע"מ</t>
  </si>
  <si>
    <t>אי.בי.סי  (יד אליהו) ניהול חניונים בע"מ</t>
  </si>
  <si>
    <t xml:space="preserve">הערות: </t>
  </si>
  <si>
    <t>1. המידע בנוגע לחברות הפרטיות המהוות צדדים קשורים לחברה מתבסס על דיווחי הגורמים האמורים, אשר עסקאות עימם מחייבות דיווח, בהתאם לחוזר דיווח רבעוני לציבור על עסקאות והשקעות בצדדים קשורים.</t>
  </si>
  <si>
    <t>2. המידע בנוגע לשיעורי האחזקות מתבסס על פרסומי החברות בדוחות התקופתיים שלהן.</t>
  </si>
  <si>
    <t>שם נייר</t>
  </si>
  <si>
    <t>רכישות (אלפי ש"ח)</t>
  </si>
  <si>
    <t>מכירות (אלפי ש"ח)</t>
  </si>
  <si>
    <t>מספר נייר ערך</t>
  </si>
  <si>
    <t>שער בורסה בסוף יום המסחר</t>
  </si>
  <si>
    <t>סה"כ ע.נ שנמכר איי.די.איי חברה לביטוח בע"מ</t>
  </si>
  <si>
    <t>סה"כ שווי עיסקת המכירה</t>
  </si>
  <si>
    <t>א.עסקאות מחוץ לבורסה ועסקאות מתואמות בבורסה,</t>
  </si>
  <si>
    <t>1. אג"ח ממשלתיות סחירות, לרבות מול עושה שוק - רכישות</t>
  </si>
  <si>
    <t>2. אג"ח ממשלתיות סחירות, לרבות מול עושה שוק - מכירות</t>
  </si>
  <si>
    <t>3. אג"ח קונצרני סחיר</t>
  </si>
  <si>
    <t>איגרת א</t>
  </si>
  <si>
    <t>איגרת ב'</t>
  </si>
  <si>
    <t>4. מניות וני"ע אחרים</t>
  </si>
  <si>
    <t>ב. עיסקאות בנכסים אחרים לא סחירים</t>
  </si>
  <si>
    <t>סה"כ היקף עיסקאות מול צד קשור</t>
  </si>
  <si>
    <t xml:space="preserve">סה"כ  היקף עיסקאות מול כל הצדדים הקשורים </t>
  </si>
  <si>
    <t>תאריך הנפקה</t>
  </si>
  <si>
    <t>סה"כ ע.נ.</t>
  </si>
  <si>
    <t>שעור מע.נ. מונפק</t>
  </si>
  <si>
    <t>מחיר</t>
  </si>
  <si>
    <t xml:space="preserve">שם החתם הקשור:  ישיר בית השקעות (חיתום) בע"מ </t>
  </si>
  <si>
    <t>א. ניירות ערך סחירים</t>
  </si>
  <si>
    <t>אגרות חוב קונצרניות סחירות</t>
  </si>
  <si>
    <t>מניות וניירות ערך אחרים</t>
  </si>
  <si>
    <t>סה"כ ניירות ערך סחירים</t>
  </si>
  <si>
    <t>ב. ניירות ערך לא סחירים</t>
  </si>
  <si>
    <t>סה"כ ניירות ערך לא סחירים</t>
  </si>
  <si>
    <t>סה"כ רכישות</t>
  </si>
  <si>
    <t>חברה מוחזקת</t>
  </si>
  <si>
    <t>נימה שפע ישראל בע"מ</t>
  </si>
  <si>
    <t>איי.די.איי חברה לביטוח בע"מ</t>
  </si>
  <si>
    <t>רשימת הצדדים הקשורים לאיי די איי חברה לביטוח בע"מ  נכון ליום 31.3.24</t>
  </si>
  <si>
    <t>נספח 1 - צדדים קשורים - יתרות ועיסקאות לשנת 2023 (נתונים מצרפים)</t>
  </si>
  <si>
    <t>51-598564-6</t>
  </si>
  <si>
    <t>פנדה סוכנות לביטוח כללי בע"מ</t>
  </si>
  <si>
    <t>איי די איי חברה לביטוח בע"מ - משתתפות ברווחים</t>
  </si>
  <si>
    <t>נספח 2 - צדדים קשורים - יתרות השקעה לשנת 2023</t>
  </si>
  <si>
    <t>מספר
נייר ערך</t>
  </si>
  <si>
    <t>דירוג</t>
  </si>
  <si>
    <t>שם
המדרג</t>
  </si>
  <si>
    <t>צד קשור-  תיא השקעות</t>
  </si>
  <si>
    <t>796011</t>
  </si>
  <si>
    <t>סה''כ השקעה בכל הצדדים הקשורים</t>
  </si>
  <si>
    <t>שיעור מסך נכסי ההשקעה אחוזים</t>
  </si>
  <si>
    <t>ערך שוק/שווי הוגן/ שווי בספרים באלפי ₪</t>
  </si>
  <si>
    <t>שיעור מהערך הנקוב המונפק אחוזים</t>
  </si>
  <si>
    <t>תשואה לפדיון אחוזים</t>
  </si>
  <si>
    <t xml:space="preserve"> מח''מ שנים</t>
  </si>
  <si>
    <t>שיעור ריבית אחוזים</t>
  </si>
  <si>
    <t>הלוואות</t>
  </si>
  <si>
    <t>תיקי הלוואות - מימון ישיר</t>
  </si>
  <si>
    <t>לא מדורג</t>
  </si>
  <si>
    <t>יתרות השקעות לסוף התקופה באלפי ₪ (נספח 2)</t>
  </si>
  <si>
    <t>שעור מסך נכסי השקעה אחוזים (נספח 2)</t>
  </si>
  <si>
    <t>עסקאות שבוצעו רכישות אלפי ₪ (נספח 3א)</t>
  </si>
  <si>
    <t>עסקאות שבוצעו מכירות אלפי ₪ (נספח 3א)</t>
  </si>
  <si>
    <t>עסקאות שבוצעו רכישות אלפי ₪ (נספח 3ב)</t>
  </si>
  <si>
    <t>עסקאות שבוצעו מכירות אלפי ₪ (נספח 3ב)</t>
  </si>
  <si>
    <t>עסקאות שבוצעו רכישות אלפי ₪ (נספח 3ג)</t>
  </si>
  <si>
    <t>עסקאות שבוצעו מכירות אלפי ₪ (נספח 3ג)</t>
  </si>
  <si>
    <t>רכישות ני"ע בהנפקות באמצעות צד קשור (חתם או מי ששווק את ההנפקה) באלפי שח (נספח 4)</t>
  </si>
  <si>
    <t>נספח 3א צדדים קשורים - עסקעות שבוצעו בבורסה, בורסת חוץ או שוק מוסדר לרכישת או מכירת נ"ע של צד קשור</t>
  </si>
  <si>
    <t>נספח 3ג  -  עסקאות מחוץ לבורסה, עסקאות מתואמות בבורסה ועיסקאות בנכסים אחרים לא סחירים שבוצעו מול צדדים קשורים  לשנה שהסתיימה ביום 31/12/2023</t>
  </si>
  <si>
    <t>נספח 3ב צדדים קשורים - עסקאות שבוצעו לצורך השקעה בנכסים לא סחירים של צד קשור לשנה שהסתיימה ביום 31/12/2023</t>
  </si>
  <si>
    <t>תאריך</t>
  </si>
  <si>
    <t>סה''כ היקף עסקאות של כל הצדדים הקשורים</t>
  </si>
  <si>
    <t>שווי העסקה הרכישה / מכירה אלפי ₪</t>
  </si>
  <si>
    <t>סה''כ היקף עסקאות לצורך רכישה או מכירה של כל הצדדים הקשורים</t>
  </si>
  <si>
    <t>שיעור מהערך הנקוב המונפק (אחוזים)</t>
  </si>
  <si>
    <t>שווי עסקת הרכישה (אלפי ש"ח)</t>
  </si>
  <si>
    <t>עסקאות בנכסים אחרים</t>
  </si>
  <si>
    <t>רכישת תיקי הלוואות - מימון ישיר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</si>
</sst>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 * #,##0_ ;_ * \-#,##0_ ;_ * &quot;-&quot;??_ ;_ @_ "/>
    <numFmt numFmtId="165" formatCode="###,##0.00"/>
    <numFmt numFmtId="170" formatCode="##\-######\-#"/>
    <numFmt numFmtId="172" formatCode="###,###"/>
    <numFmt numFmtId="175" formatCode="#,##0.00%"/>
  </numFmts>
  <fonts count="12" x14ac:knownFonts="1">
    <font>
      <sz val="10"/>
      <name val="Arial"/>
      <charset val="177"/>
    </font>
    <font>
      <sz val="10"/>
      <name val="Arial"/>
      <family val="2"/>
    </font>
    <font>
      <b/>
      <sz val="12"/>
      <name val="David"/>
      <family val="2"/>
      <charset val="177"/>
    </font>
    <font>
      <b/>
      <sz val="10"/>
      <name val="Arial"/>
      <family val="2"/>
    </font>
    <font>
      <b/>
      <sz val="11"/>
      <name val="David"/>
      <family val="2"/>
      <charset val="177"/>
    </font>
    <font>
      <sz val="8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 applyFill="1"/>
    <xf numFmtId="0" fontId="2" fillId="0" borderId="0" xfId="0" applyFont="1"/>
    <xf numFmtId="165" fontId="0" fillId="0" borderId="0" xfId="0" applyNumberFormat="1" applyBorder="1" applyAlignment="1">
      <alignment horizontal="right" vertical="center"/>
    </xf>
    <xf numFmtId="0" fontId="0" fillId="0" borderId="0" xfId="0" applyFill="1" applyBorder="1"/>
    <xf numFmtId="0" fontId="0" fillId="0" borderId="0" xfId="0" applyNumberFormat="1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64" fontId="2" fillId="0" borderId="0" xfId="1" applyNumberFormat="1" applyFo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Border="1"/>
    <xf numFmtId="14" fontId="4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2" fillId="0" borderId="0" xfId="0" applyFont="1" applyFill="1" applyAlignment="1">
      <alignment horizontal="center"/>
    </xf>
    <xf numFmtId="170" fontId="8" fillId="0" borderId="0" xfId="0" applyNumberFormat="1" applyFont="1" applyAlignment="1">
      <alignment horizontal="center"/>
    </xf>
    <xf numFmtId="170" fontId="0" fillId="0" borderId="0" xfId="0" applyNumberFormat="1" applyAlignment="1">
      <alignment horizontal="center"/>
    </xf>
    <xf numFmtId="0" fontId="3" fillId="0" borderId="0" xfId="0" applyFont="1" applyAlignment="1">
      <alignment horizontal="right" wrapText="1" readingOrder="2"/>
    </xf>
    <xf numFmtId="0" fontId="8" fillId="0" borderId="0" xfId="0" applyFont="1" applyAlignment="1">
      <alignment horizontal="right"/>
    </xf>
    <xf numFmtId="9" fontId="0" fillId="0" borderId="0" xfId="0" applyNumberFormat="1"/>
    <xf numFmtId="0" fontId="8" fillId="0" borderId="0" xfId="0" applyFont="1" applyAlignment="1">
      <alignment horizontal="right" readingOrder="2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10" fontId="0" fillId="0" borderId="0" xfId="0" applyNumberFormat="1"/>
    <xf numFmtId="164" fontId="0" fillId="0" borderId="0" xfId="1" applyNumberFormat="1" applyFont="1"/>
    <xf numFmtId="165" fontId="1" fillId="0" borderId="0" xfId="3" applyNumberFormat="1" applyAlignment="1">
      <alignment horizontal="right"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right"/>
    </xf>
    <xf numFmtId="10" fontId="0" fillId="0" borderId="0" xfId="0" applyNumberFormat="1" applyFill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0" fillId="0" borderId="0" xfId="0" applyAlignment="1">
      <alignment horizontal="right"/>
    </xf>
    <xf numFmtId="4" fontId="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10" fontId="0" fillId="0" borderId="0" xfId="2" applyNumberFormat="1" applyFont="1"/>
    <xf numFmtId="175" fontId="0" fillId="0" borderId="0" xfId="0" applyNumberFormat="1" applyFont="1"/>
    <xf numFmtId="0" fontId="9" fillId="0" borderId="4" xfId="0" applyFont="1" applyBorder="1" applyAlignment="1">
      <alignment horizontal="center" wrapText="1"/>
    </xf>
    <xf numFmtId="4" fontId="0" fillId="0" borderId="5" xfId="0" applyNumberFormat="1" applyFont="1" applyBorder="1"/>
    <xf numFmtId="10" fontId="0" fillId="0" borderId="5" xfId="2" applyNumberFormat="1" applyFont="1" applyBorder="1"/>
    <xf numFmtId="164" fontId="0" fillId="0" borderId="5" xfId="1" applyNumberFormat="1" applyFont="1" applyBorder="1"/>
    <xf numFmtId="0" fontId="11" fillId="0" borderId="0" xfId="0" applyFont="1" applyAlignment="1">
      <alignment horizontal="right"/>
    </xf>
    <xf numFmtId="165" fontId="4" fillId="0" borderId="0" xfId="0" applyNumberFormat="1" applyFont="1" applyAlignment="1">
      <alignment vertical="center" wrapText="1"/>
    </xf>
    <xf numFmtId="1" fontId="0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164" fontId="0" fillId="0" borderId="0" xfId="1" applyNumberFormat="1" applyFont="1" applyBorder="1"/>
    <xf numFmtId="0" fontId="6" fillId="0" borderId="0" xfId="0" applyFont="1" applyBorder="1" applyAlignment="1">
      <alignment horizontal="right" vertical="center"/>
    </xf>
    <xf numFmtId="172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72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164" fontId="9" fillId="0" borderId="4" xfId="0" applyNumberFormat="1" applyFont="1" applyBorder="1" applyAlignment="1">
      <alignment horizontal="center" wrapText="1"/>
    </xf>
    <xf numFmtId="0" fontId="0" fillId="0" borderId="0" xfId="0" applyAlignment="1">
      <alignment horizontal="right" readingOrder="2"/>
    </xf>
    <xf numFmtId="165" fontId="0" fillId="0" borderId="0" xfId="0" applyNumberFormat="1" applyBorder="1" applyAlignment="1">
      <alignment horizontal="right" vertical="center" readingOrder="2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rightToLeft="1" zoomScaleNormal="100" workbookViewId="0">
      <selection activeCell="A36" sqref="A35:A36"/>
    </sheetView>
  </sheetViews>
  <sheetFormatPr defaultRowHeight="12.75" x14ac:dyDescent="0.2"/>
  <cols>
    <col min="1" max="1" width="62.42578125" bestFit="1" customWidth="1"/>
    <col min="2" max="2" width="50.7109375" customWidth="1"/>
    <col min="3" max="3" width="12.85546875" style="10" customWidth="1"/>
    <col min="4" max="4" width="93" customWidth="1"/>
    <col min="6" max="6" width="14" customWidth="1"/>
  </cols>
  <sheetData>
    <row r="1" spans="1:4" ht="15.75" x14ac:dyDescent="0.25">
      <c r="A1" s="1" t="s">
        <v>49</v>
      </c>
      <c r="B1" s="1"/>
      <c r="C1" s="16"/>
    </row>
    <row r="2" spans="1:4" ht="13.5" thickBot="1" x14ac:dyDescent="0.25">
      <c r="C2" s="29"/>
    </row>
    <row r="3" spans="1:4" ht="13.5" thickBot="1" x14ac:dyDescent="0.25">
      <c r="A3" s="23" t="s">
        <v>0</v>
      </c>
      <c r="B3" s="30" t="s">
        <v>46</v>
      </c>
      <c r="C3" s="24" t="s">
        <v>1</v>
      </c>
      <c r="D3" s="25" t="s">
        <v>2</v>
      </c>
    </row>
    <row r="4" spans="1:4" x14ac:dyDescent="0.2">
      <c r="A4" t="s">
        <v>5</v>
      </c>
      <c r="B4" t="s">
        <v>6</v>
      </c>
      <c r="C4" s="17">
        <v>520025586</v>
      </c>
      <c r="D4" s="31">
        <v>0.87870000000000004</v>
      </c>
    </row>
    <row r="5" spans="1:4" ht="13.5" thickBot="1" x14ac:dyDescent="0.25">
      <c r="B5" t="s">
        <v>10</v>
      </c>
      <c r="C5" s="17">
        <v>520035171</v>
      </c>
      <c r="D5" s="26">
        <v>3.9199999999999999E-2</v>
      </c>
    </row>
    <row r="6" spans="1:4" ht="13.5" thickBot="1" x14ac:dyDescent="0.25">
      <c r="A6" s="23" t="s">
        <v>0</v>
      </c>
      <c r="B6" s="30" t="s">
        <v>46</v>
      </c>
      <c r="C6" s="24" t="s">
        <v>1</v>
      </c>
      <c r="D6" s="25" t="s">
        <v>2</v>
      </c>
    </row>
    <row r="7" spans="1:4" x14ac:dyDescent="0.2">
      <c r="A7" t="s">
        <v>6</v>
      </c>
      <c r="B7" t="s">
        <v>7</v>
      </c>
      <c r="C7" s="17" t="s">
        <v>8</v>
      </c>
      <c r="D7" s="26">
        <v>1</v>
      </c>
    </row>
    <row r="8" spans="1:4" x14ac:dyDescent="0.2">
      <c r="B8" t="s">
        <v>9</v>
      </c>
      <c r="C8" s="17">
        <v>513884064</v>
      </c>
      <c r="D8" s="26">
        <v>9.7000000000000003E-3</v>
      </c>
    </row>
    <row r="9" spans="1:4" x14ac:dyDescent="0.2">
      <c r="B9" t="s">
        <v>10</v>
      </c>
      <c r="C9" s="17">
        <v>520035171</v>
      </c>
      <c r="D9" s="26">
        <v>4.7000000000000002E-3</v>
      </c>
    </row>
    <row r="10" spans="1:4" ht="13.5" thickBot="1" x14ac:dyDescent="0.25">
      <c r="B10" t="s">
        <v>47</v>
      </c>
      <c r="C10" s="17">
        <v>515228617</v>
      </c>
      <c r="D10" s="26">
        <v>0.6835</v>
      </c>
    </row>
    <row r="11" spans="1:4" ht="13.5" thickBot="1" x14ac:dyDescent="0.25">
      <c r="A11" s="23" t="s">
        <v>0</v>
      </c>
      <c r="B11" s="30" t="s">
        <v>46</v>
      </c>
      <c r="C11" s="24" t="s">
        <v>1</v>
      </c>
      <c r="D11" s="25" t="s">
        <v>2</v>
      </c>
    </row>
    <row r="12" spans="1:4" x14ac:dyDescent="0.2">
      <c r="A12" t="s">
        <v>7</v>
      </c>
      <c r="B12" t="s">
        <v>48</v>
      </c>
      <c r="C12" s="17">
        <v>513910703</v>
      </c>
      <c r="D12" s="26">
        <v>0.48909999999999998</v>
      </c>
    </row>
    <row r="13" spans="1:4" x14ac:dyDescent="0.2">
      <c r="B13" t="s">
        <v>9</v>
      </c>
      <c r="C13" s="17">
        <v>513884064</v>
      </c>
      <c r="D13" s="26">
        <v>0.43109999999999998</v>
      </c>
    </row>
    <row r="14" spans="1:4" ht="13.5" thickBot="1" x14ac:dyDescent="0.25">
      <c r="B14" t="s">
        <v>10</v>
      </c>
      <c r="C14" s="17">
        <v>520035171</v>
      </c>
      <c r="D14" s="26">
        <v>0.52339999999999998</v>
      </c>
    </row>
    <row r="15" spans="1:4" ht="13.5" thickBot="1" x14ac:dyDescent="0.25">
      <c r="A15" s="23" t="s">
        <v>0</v>
      </c>
      <c r="B15" s="30" t="s">
        <v>46</v>
      </c>
      <c r="C15" s="24" t="s">
        <v>1</v>
      </c>
      <c r="D15" s="25" t="s">
        <v>2</v>
      </c>
    </row>
    <row r="16" spans="1:4" x14ac:dyDescent="0.2">
      <c r="A16" t="s">
        <v>48</v>
      </c>
      <c r="B16" t="s">
        <v>3</v>
      </c>
      <c r="C16" s="26" t="s">
        <v>4</v>
      </c>
      <c r="D16" s="26">
        <v>1</v>
      </c>
    </row>
    <row r="17" spans="1:4" ht="13.5" thickBot="1" x14ac:dyDescent="0.25">
      <c r="A17" t="s">
        <v>48</v>
      </c>
      <c r="B17" t="s">
        <v>52</v>
      </c>
      <c r="C17" s="26" t="s">
        <v>51</v>
      </c>
      <c r="D17" s="26">
        <v>1</v>
      </c>
    </row>
    <row r="18" spans="1:4" ht="13.5" thickBot="1" x14ac:dyDescent="0.25">
      <c r="A18" s="23" t="s">
        <v>0</v>
      </c>
      <c r="B18" s="30" t="s">
        <v>46</v>
      </c>
      <c r="C18" s="24" t="s">
        <v>1</v>
      </c>
      <c r="D18" s="25" t="s">
        <v>2</v>
      </c>
    </row>
    <row r="19" spans="1:4" x14ac:dyDescent="0.2">
      <c r="A19" t="s">
        <v>11</v>
      </c>
      <c r="C19" s="17">
        <v>511774655</v>
      </c>
      <c r="D19" s="26">
        <v>1</v>
      </c>
    </row>
    <row r="20" spans="1:4" x14ac:dyDescent="0.2">
      <c r="A20" t="s">
        <v>12</v>
      </c>
      <c r="C20" s="17">
        <v>512751983</v>
      </c>
      <c r="D20" s="26">
        <v>1</v>
      </c>
    </row>
    <row r="21" spans="1:4" x14ac:dyDescent="0.2">
      <c r="A21" t="s">
        <v>13</v>
      </c>
      <c r="C21" s="17">
        <v>512759341</v>
      </c>
      <c r="D21" s="26">
        <v>1</v>
      </c>
    </row>
    <row r="22" spans="1:4" x14ac:dyDescent="0.2">
      <c r="A22" s="20"/>
      <c r="B22" s="20"/>
      <c r="C22" s="18"/>
      <c r="D22" s="21"/>
    </row>
    <row r="23" spans="1:4" x14ac:dyDescent="0.2">
      <c r="A23" s="19" t="s">
        <v>14</v>
      </c>
      <c r="B23" s="19"/>
      <c r="C23" s="29"/>
    </row>
    <row r="24" spans="1:4" x14ac:dyDescent="0.2">
      <c r="A24" s="22" t="s">
        <v>15</v>
      </c>
      <c r="B24" s="22"/>
      <c r="C24" s="29"/>
    </row>
    <row r="25" spans="1:4" x14ac:dyDescent="0.2">
      <c r="A25" s="22" t="s">
        <v>16</v>
      </c>
      <c r="B25" s="22"/>
      <c r="C25" s="29"/>
    </row>
    <row r="26" spans="1:4" x14ac:dyDescent="0.2">
      <c r="C26" s="29"/>
    </row>
  </sheetData>
  <phoneticPr fontId="5" type="noConversion"/>
  <pageMargins left="0.75" right="0.75" top="1" bottom="1" header="0.5" footer="0.5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showGridLines="0" rightToLeft="1" tabSelected="1" workbookViewId="0">
      <selection activeCell="D9" sqref="D8:D9"/>
    </sheetView>
  </sheetViews>
  <sheetFormatPr defaultRowHeight="12.75" x14ac:dyDescent="0.2"/>
  <cols>
    <col min="1" max="1" width="29.140625" customWidth="1"/>
    <col min="3" max="3" width="10.28515625" customWidth="1"/>
    <col min="4" max="4" width="2.5703125" customWidth="1"/>
    <col min="6" max="6" width="2.5703125" customWidth="1"/>
    <col min="8" max="8" width="2.5703125" customWidth="1"/>
    <col min="10" max="10" width="2.5703125" customWidth="1"/>
    <col min="12" max="12" width="2.5703125" customWidth="1"/>
    <col min="14" max="14" width="2.5703125" customWidth="1"/>
    <col min="16" max="16" width="2.5703125" customWidth="1"/>
    <col min="18" max="18" width="2.5703125" customWidth="1"/>
    <col min="19" max="19" width="15.42578125" customWidth="1"/>
    <col min="20" max="20" width="2.5703125" customWidth="1"/>
  </cols>
  <sheetData>
    <row r="1" spans="1:19" ht="15.75" x14ac:dyDescent="0.25">
      <c r="A1" s="2" t="s">
        <v>50</v>
      </c>
      <c r="B1" s="8"/>
    </row>
    <row r="2" spans="1:19" ht="15.75" x14ac:dyDescent="0.25">
      <c r="A2" s="2" t="s">
        <v>53</v>
      </c>
      <c r="B2" s="2"/>
    </row>
    <row r="3" spans="1:19" ht="15.75" x14ac:dyDescent="0.25">
      <c r="A3" s="2"/>
      <c r="B3" s="2"/>
    </row>
    <row r="4" spans="1:19" ht="90" customHeight="1" x14ac:dyDescent="0.2">
      <c r="A4" s="32"/>
      <c r="B4" s="32"/>
      <c r="C4" s="41" t="s">
        <v>70</v>
      </c>
      <c r="E4" s="41" t="s">
        <v>71</v>
      </c>
      <c r="G4" s="41" t="s">
        <v>72</v>
      </c>
      <c r="I4" s="41" t="s">
        <v>73</v>
      </c>
      <c r="K4" s="41" t="s">
        <v>74</v>
      </c>
      <c r="M4" s="41" t="s">
        <v>75</v>
      </c>
      <c r="O4" s="41" t="s">
        <v>76</v>
      </c>
      <c r="Q4" s="41" t="s">
        <v>77</v>
      </c>
      <c r="S4" s="41" t="s">
        <v>78</v>
      </c>
    </row>
    <row r="5" spans="1:19" ht="12.75" customHeight="1" x14ac:dyDescent="0.2">
      <c r="A5" s="34" t="s">
        <v>58</v>
      </c>
      <c r="B5" s="34"/>
      <c r="C5" s="35"/>
      <c r="E5" s="35"/>
      <c r="G5" s="35"/>
      <c r="I5" s="35"/>
      <c r="K5" s="35"/>
      <c r="M5" s="35"/>
      <c r="O5" s="35"/>
      <c r="Q5" s="35"/>
      <c r="S5" s="35"/>
    </row>
    <row r="6" spans="1:19" x14ac:dyDescent="0.2">
      <c r="A6" s="34" t="s">
        <v>67</v>
      </c>
      <c r="B6" s="34"/>
      <c r="C6" s="35"/>
      <c r="E6" s="35"/>
      <c r="G6" s="35"/>
      <c r="I6" s="35"/>
      <c r="K6" s="35"/>
      <c r="M6" s="35"/>
      <c r="O6" s="35"/>
      <c r="Q6" s="35"/>
      <c r="S6" s="35"/>
    </row>
    <row r="7" spans="1:19" x14ac:dyDescent="0.2">
      <c r="A7" t="s">
        <v>68</v>
      </c>
      <c r="C7" s="36">
        <f>+'נספח 2'!Q14</f>
        <v>11076.668007385</v>
      </c>
      <c r="E7" s="26">
        <f>+'נספח 2'!S14</f>
        <v>3.78E-2</v>
      </c>
      <c r="G7" s="27">
        <v>0</v>
      </c>
      <c r="I7" s="39">
        <v>0</v>
      </c>
      <c r="K7" s="27">
        <v>0</v>
      </c>
      <c r="M7" s="39">
        <v>0</v>
      </c>
      <c r="O7" s="27">
        <v>0</v>
      </c>
      <c r="Q7" s="39">
        <v>0</v>
      </c>
      <c r="S7" s="27">
        <v>0</v>
      </c>
    </row>
    <row r="8" spans="1:19" ht="15.75" thickBot="1" x14ac:dyDescent="0.3">
      <c r="A8" s="38" t="s">
        <v>60</v>
      </c>
      <c r="B8" s="37"/>
      <c r="C8" s="42">
        <f>SUM(C7)</f>
        <v>11076.668007385</v>
      </c>
      <c r="E8" s="43">
        <f>SUM(E7)</f>
        <v>3.78E-2</v>
      </c>
      <c r="G8" s="44">
        <f>SUM(G7:G7)</f>
        <v>0</v>
      </c>
      <c r="I8" s="36"/>
      <c r="K8" s="44">
        <f>SUM(K7:K7)</f>
        <v>0</v>
      </c>
      <c r="M8" s="36"/>
      <c r="O8" s="44">
        <f>SUM(O7:O7)</f>
        <v>0</v>
      </c>
      <c r="Q8" s="36"/>
      <c r="S8" s="44">
        <f>SUM(S7:S7)</f>
        <v>0</v>
      </c>
    </row>
    <row r="9" spans="1:19" ht="13.5" thickTop="1" x14ac:dyDescent="0.2"/>
  </sheetData>
  <dataValidations count="1">
    <dataValidation allowBlank="1" showInputMessage="1" showErrorMessage="1" sqref="E7 S7 K7 O7 G7"/>
  </dataValidation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showGridLines="0" rightToLeft="1" workbookViewId="0">
      <selection activeCell="D38" sqref="D38"/>
    </sheetView>
  </sheetViews>
  <sheetFormatPr defaultRowHeight="12.75" x14ac:dyDescent="0.2"/>
  <cols>
    <col min="1" max="1" width="29.140625" customWidth="1"/>
    <col min="4" max="4" width="2.5703125" customWidth="1"/>
    <col min="6" max="6" width="2.5703125" customWidth="1"/>
    <col min="8" max="8" width="2.5703125" customWidth="1"/>
    <col min="10" max="10" width="2.5703125" customWidth="1"/>
    <col min="12" max="12" width="2.5703125" customWidth="1"/>
    <col min="14" max="14" width="2.5703125" customWidth="1"/>
    <col min="16" max="16" width="2.5703125" customWidth="1"/>
    <col min="18" max="18" width="2.5703125" customWidth="1"/>
    <col min="20" max="20" width="2.5703125" customWidth="1"/>
  </cols>
  <sheetData>
    <row r="1" spans="1:19" ht="15.75" x14ac:dyDescent="0.25">
      <c r="A1" s="8" t="s">
        <v>54</v>
      </c>
      <c r="B1" s="8"/>
    </row>
    <row r="2" spans="1:19" ht="15.75" x14ac:dyDescent="0.25">
      <c r="A2" s="2" t="s">
        <v>53</v>
      </c>
      <c r="B2" s="2"/>
    </row>
    <row r="3" spans="1:19" ht="63.75" x14ac:dyDescent="0.2">
      <c r="A3" s="32"/>
      <c r="B3" s="32"/>
      <c r="C3" s="41" t="s">
        <v>55</v>
      </c>
      <c r="E3" s="41" t="s">
        <v>56</v>
      </c>
      <c r="G3" s="41" t="s">
        <v>57</v>
      </c>
      <c r="I3" s="41" t="s">
        <v>66</v>
      </c>
      <c r="K3" s="41" t="s">
        <v>65</v>
      </c>
      <c r="M3" s="41" t="s">
        <v>64</v>
      </c>
      <c r="O3" s="41" t="s">
        <v>63</v>
      </c>
      <c r="Q3" s="41" t="s">
        <v>62</v>
      </c>
      <c r="S3" s="41" t="s">
        <v>61</v>
      </c>
    </row>
    <row r="4" spans="1:19" x14ac:dyDescent="0.2">
      <c r="A4" s="34" t="s">
        <v>58</v>
      </c>
      <c r="B4" s="34"/>
      <c r="C4" s="35"/>
      <c r="E4" s="35"/>
      <c r="G4" s="35"/>
      <c r="I4" s="35"/>
      <c r="K4" s="35"/>
      <c r="M4" s="35"/>
      <c r="O4" s="35"/>
      <c r="Q4" s="35"/>
      <c r="S4" s="35"/>
    </row>
    <row r="5" spans="1:19" x14ac:dyDescent="0.2">
      <c r="A5" s="34" t="s">
        <v>88</v>
      </c>
      <c r="B5" s="34"/>
      <c r="C5" s="35"/>
      <c r="E5" s="35"/>
      <c r="G5" s="35"/>
      <c r="I5" s="35"/>
      <c r="K5" s="35"/>
      <c r="M5" s="35"/>
      <c r="O5" s="35"/>
      <c r="Q5" s="35"/>
      <c r="S5" s="35"/>
    </row>
    <row r="6" spans="1:19" x14ac:dyDescent="0.2">
      <c r="A6" t="s">
        <v>89</v>
      </c>
      <c r="C6" s="36" t="s">
        <v>59</v>
      </c>
      <c r="E6" t="s">
        <v>69</v>
      </c>
      <c r="G6" t="s">
        <v>69</v>
      </c>
      <c r="I6" s="39">
        <v>3.5000000000000003E-2</v>
      </c>
      <c r="K6" s="36">
        <v>1.1599999999999999</v>
      </c>
      <c r="M6" s="40">
        <v>2.98E-2</v>
      </c>
      <c r="O6" s="40">
        <v>4.9030000000000018E-2</v>
      </c>
      <c r="Q6" s="36">
        <v>984.72243739999999</v>
      </c>
      <c r="S6" s="40">
        <v>3.3999999999999998E-3</v>
      </c>
    </row>
    <row r="7" spans="1:19" x14ac:dyDescent="0.2">
      <c r="A7" t="s">
        <v>89</v>
      </c>
      <c r="C7" s="36" t="s">
        <v>59</v>
      </c>
      <c r="E7" t="s">
        <v>69</v>
      </c>
      <c r="G7" t="s">
        <v>69</v>
      </c>
      <c r="I7" s="39">
        <v>3.5000000000000003E-2</v>
      </c>
      <c r="K7" s="36">
        <v>1.18</v>
      </c>
      <c r="M7" s="40">
        <v>3.32E-2</v>
      </c>
      <c r="O7" s="40">
        <v>1.2600000000000028E-2</v>
      </c>
      <c r="Q7" s="36">
        <v>403.54761326200003</v>
      </c>
      <c r="S7" s="40">
        <v>1.4E-3</v>
      </c>
    </row>
    <row r="8" spans="1:19" x14ac:dyDescent="0.2">
      <c r="A8" t="s">
        <v>89</v>
      </c>
      <c r="C8" s="36" t="s">
        <v>59</v>
      </c>
      <c r="E8" t="s">
        <v>69</v>
      </c>
      <c r="G8" t="s">
        <v>69</v>
      </c>
      <c r="I8" s="39">
        <v>3.5000000000000003E-2</v>
      </c>
      <c r="K8" s="36">
        <v>1.1599999999999999</v>
      </c>
      <c r="M8" s="40">
        <v>3.27E-2</v>
      </c>
      <c r="O8" s="40">
        <v>1.2600000000000028E-2</v>
      </c>
      <c r="Q8" s="36">
        <v>386.61031931399998</v>
      </c>
      <c r="S8" s="40">
        <v>1.2999999999999999E-3</v>
      </c>
    </row>
    <row r="9" spans="1:19" x14ac:dyDescent="0.2">
      <c r="A9" t="s">
        <v>89</v>
      </c>
      <c r="C9" s="36" t="s">
        <v>59</v>
      </c>
      <c r="E9" t="s">
        <v>69</v>
      </c>
      <c r="G9" t="s">
        <v>69</v>
      </c>
      <c r="I9" s="39">
        <v>3.5000000000000003E-2</v>
      </c>
      <c r="K9" s="36">
        <v>1.23</v>
      </c>
      <c r="M9" s="40">
        <v>3.5900000000000001E-2</v>
      </c>
      <c r="O9" s="40">
        <v>1.2600000000000028E-2</v>
      </c>
      <c r="Q9" s="36">
        <v>355.97312044799997</v>
      </c>
      <c r="S9" s="40">
        <v>1.1999999999999999E-3</v>
      </c>
    </row>
    <row r="10" spans="1:19" x14ac:dyDescent="0.2">
      <c r="A10" t="s">
        <v>89</v>
      </c>
      <c r="C10" s="36" t="s">
        <v>59</v>
      </c>
      <c r="E10" t="s">
        <v>69</v>
      </c>
      <c r="G10" t="s">
        <v>69</v>
      </c>
      <c r="I10" s="39">
        <v>4.3900000000000002E-2</v>
      </c>
      <c r="K10" s="36">
        <v>1.3</v>
      </c>
      <c r="M10" s="40">
        <v>9.5199999999999993E-2</v>
      </c>
      <c r="O10" s="40">
        <v>1.3299999999999979E-2</v>
      </c>
      <c r="Q10" s="36">
        <v>1233.0358143999999</v>
      </c>
      <c r="S10" s="40">
        <v>4.1999999999999997E-3</v>
      </c>
    </row>
    <row r="11" spans="1:19" x14ac:dyDescent="0.2">
      <c r="A11" t="s">
        <v>89</v>
      </c>
      <c r="C11" s="36" t="s">
        <v>59</v>
      </c>
      <c r="E11" t="s">
        <v>69</v>
      </c>
      <c r="G11" t="s">
        <v>69</v>
      </c>
      <c r="I11" s="39">
        <v>4.4154503153769599E-2</v>
      </c>
      <c r="K11" s="36">
        <v>1.21</v>
      </c>
      <c r="M11" s="40">
        <v>9.6099999999999991E-2</v>
      </c>
      <c r="O11" s="40">
        <v>1.3299999999999979E-2</v>
      </c>
      <c r="Q11" s="36">
        <v>1177.7020121969999</v>
      </c>
      <c r="S11" s="40">
        <v>4.0000000000000001E-3</v>
      </c>
    </row>
    <row r="12" spans="1:19" x14ac:dyDescent="0.2">
      <c r="A12" t="s">
        <v>89</v>
      </c>
      <c r="C12" s="36" t="s">
        <v>59</v>
      </c>
      <c r="E12" t="s">
        <v>69</v>
      </c>
      <c r="G12" t="s">
        <v>69</v>
      </c>
      <c r="I12" s="39">
        <v>3.8696055246847903E-2</v>
      </c>
      <c r="K12" s="36">
        <v>1.28</v>
      </c>
      <c r="M12" s="40">
        <v>0.12609999999999999</v>
      </c>
      <c r="O12" s="40">
        <v>2.0100000000000007E-2</v>
      </c>
      <c r="Q12" s="36">
        <v>3024.790601964</v>
      </c>
      <c r="S12" s="40">
        <v>1.03E-2</v>
      </c>
    </row>
    <row r="13" spans="1:19" x14ac:dyDescent="0.2">
      <c r="A13" t="s">
        <v>89</v>
      </c>
      <c r="C13" s="36" t="s">
        <v>59</v>
      </c>
      <c r="E13" t="s">
        <v>69</v>
      </c>
      <c r="G13" t="s">
        <v>69</v>
      </c>
      <c r="I13" s="39">
        <v>4.8099999999999997E-2</v>
      </c>
      <c r="K13" s="36">
        <v>1.37</v>
      </c>
      <c r="M13" s="40">
        <v>9.1999999999999998E-2</v>
      </c>
      <c r="O13" s="40">
        <v>2.0100000000000007E-2</v>
      </c>
      <c r="Q13" s="36">
        <v>3510.2860884000002</v>
      </c>
      <c r="S13" s="40">
        <v>1.2E-2</v>
      </c>
    </row>
    <row r="14" spans="1:19" ht="15.75" thickBot="1" x14ac:dyDescent="0.3">
      <c r="A14" s="38" t="s">
        <v>60</v>
      </c>
      <c r="B14" s="37"/>
      <c r="C14" s="36"/>
      <c r="E14" s="36"/>
      <c r="G14" s="36"/>
      <c r="I14" s="36"/>
      <c r="K14" s="36"/>
      <c r="M14" s="36"/>
      <c r="O14" s="36"/>
      <c r="Q14" s="42">
        <f>SUM(Q6:Q13)</f>
        <v>11076.668007385</v>
      </c>
      <c r="S14" s="43">
        <f>SUM(S6:S13)</f>
        <v>3.78E-2</v>
      </c>
    </row>
    <row r="15" spans="1:19" ht="13.5" thickTop="1" x14ac:dyDescent="0.2"/>
  </sheetData>
  <phoneticPr fontId="5" type="noConversion"/>
  <dataValidations count="1">
    <dataValidation allowBlank="1" showInputMessage="1" showErrorMessage="1" sqref="E6:E13 K6:K13 M6:M13 G6:G13"/>
  </dataValidation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showGridLines="0" rightToLeft="1" workbookViewId="0">
      <selection activeCell="C7" sqref="C7"/>
    </sheetView>
  </sheetViews>
  <sheetFormatPr defaultRowHeight="12.75" x14ac:dyDescent="0.2"/>
  <cols>
    <col min="2" max="2" width="33.85546875" customWidth="1"/>
    <col min="3" max="3" width="56.7109375" customWidth="1"/>
    <col min="4" max="4" width="7.28515625" customWidth="1"/>
    <col min="5" max="5" width="15.85546875" customWidth="1"/>
    <col min="6" max="6" width="4.5703125" customWidth="1"/>
    <col min="7" max="7" width="9.85546875" customWidth="1"/>
    <col min="8" max="8" width="4.42578125" customWidth="1"/>
    <col min="9" max="9" width="9.85546875" customWidth="1"/>
  </cols>
  <sheetData>
    <row r="2" spans="2:10" s="15" customFormat="1" ht="15.75" x14ac:dyDescent="0.2">
      <c r="B2" s="9" t="s">
        <v>79</v>
      </c>
      <c r="C2" s="9" t="s">
        <v>79</v>
      </c>
      <c r="D2" s="9"/>
    </row>
    <row r="3" spans="2:10" ht="15.75" x14ac:dyDescent="0.25">
      <c r="B3" s="2" t="s">
        <v>53</v>
      </c>
    </row>
    <row r="7" spans="2:10" ht="25.5" x14ac:dyDescent="0.2">
      <c r="C7" s="41"/>
      <c r="E7" s="41" t="s">
        <v>17</v>
      </c>
      <c r="G7" s="41" t="s">
        <v>18</v>
      </c>
      <c r="I7" s="41" t="s">
        <v>19</v>
      </c>
    </row>
    <row r="8" spans="2:10" x14ac:dyDescent="0.2">
      <c r="B8" s="14"/>
      <c r="C8" s="47"/>
      <c r="D8" s="11"/>
      <c r="E8" s="48"/>
      <c r="F8" s="11"/>
      <c r="G8" s="49"/>
      <c r="H8" s="11"/>
      <c r="I8" s="49"/>
      <c r="J8" s="11"/>
    </row>
    <row r="9" spans="2:10" x14ac:dyDescent="0.2">
      <c r="C9" s="47"/>
      <c r="D9" s="11"/>
      <c r="E9" s="48"/>
      <c r="F9" s="11"/>
      <c r="G9" s="50"/>
      <c r="H9" s="11"/>
      <c r="I9" s="50"/>
      <c r="J9" s="11"/>
    </row>
    <row r="10" spans="2:10" x14ac:dyDescent="0.2">
      <c r="C10" s="3"/>
      <c r="D10" s="11"/>
      <c r="E10" s="51"/>
      <c r="F10" s="11"/>
      <c r="G10" s="7"/>
      <c r="H10" s="11"/>
      <c r="I10" s="7"/>
      <c r="J10" s="11"/>
    </row>
    <row r="11" spans="2:10" x14ac:dyDescent="0.2">
      <c r="C11" s="52" t="s">
        <v>85</v>
      </c>
      <c r="D11" s="11"/>
      <c r="E11" s="53"/>
      <c r="F11" s="11"/>
      <c r="G11" s="54">
        <f>SUM(G8:G10)</f>
        <v>0</v>
      </c>
      <c r="H11" s="11"/>
      <c r="I11" s="54">
        <f>SUM(I8:I10)</f>
        <v>0</v>
      </c>
      <c r="J11" s="11"/>
    </row>
    <row r="12" spans="2:10" x14ac:dyDescent="0.2">
      <c r="C12" s="11"/>
      <c r="D12" s="11"/>
      <c r="E12" s="11"/>
      <c r="F12" s="11"/>
      <c r="G12" s="11"/>
      <c r="H12" s="11"/>
      <c r="I12" s="11"/>
      <c r="J12" s="11"/>
    </row>
  </sheetData>
  <phoneticPr fontId="5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9"/>
  <sheetViews>
    <sheetView showGridLines="0" rightToLeft="1" workbookViewId="0">
      <selection activeCell="B10" sqref="B10"/>
    </sheetView>
  </sheetViews>
  <sheetFormatPr defaultRowHeight="12.75" x14ac:dyDescent="0.2"/>
  <cols>
    <col min="2" max="2" width="46" bestFit="1" customWidth="1"/>
    <col min="4" max="4" width="2" customWidth="1"/>
    <col min="6" max="6" width="2" customWidth="1"/>
    <col min="8" max="8" width="2" customWidth="1"/>
    <col min="10" max="10" width="2" customWidth="1"/>
    <col min="12" max="12" width="2" customWidth="1"/>
    <col min="14" max="14" width="2" customWidth="1"/>
    <col min="16" max="16" width="2" customWidth="1"/>
  </cols>
  <sheetData>
    <row r="1" spans="2:19" ht="15.75" x14ac:dyDescent="0.2">
      <c r="B1" s="9"/>
    </row>
    <row r="2" spans="2:19" ht="15" customHeight="1" x14ac:dyDescent="0.2">
      <c r="B2" s="9" t="s">
        <v>81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2:19" ht="15.75" x14ac:dyDescent="0.25">
      <c r="B3" s="2" t="s">
        <v>53</v>
      </c>
    </row>
    <row r="6" spans="2:19" ht="63.75" x14ac:dyDescent="0.2">
      <c r="B6" s="32"/>
      <c r="C6" s="41" t="s">
        <v>55</v>
      </c>
      <c r="D6" s="33"/>
      <c r="E6" s="41" t="s">
        <v>82</v>
      </c>
      <c r="F6" s="33"/>
      <c r="G6" s="41" t="s">
        <v>56</v>
      </c>
      <c r="H6" s="33"/>
      <c r="I6" s="41" t="s">
        <v>57</v>
      </c>
      <c r="J6" s="33"/>
      <c r="K6" s="41" t="s">
        <v>66</v>
      </c>
      <c r="L6" s="33"/>
      <c r="M6" s="41" t="s">
        <v>63</v>
      </c>
      <c r="N6" s="33"/>
      <c r="O6" s="41" t="s">
        <v>84</v>
      </c>
      <c r="P6" s="33"/>
    </row>
    <row r="7" spans="2:19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2:19" ht="15.75" x14ac:dyDescent="0.25">
      <c r="B8" s="4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2:19" ht="15" x14ac:dyDescent="0.25">
      <c r="B9" s="38" t="s">
        <v>83</v>
      </c>
      <c r="O9">
        <v>0</v>
      </c>
    </row>
  </sheetData>
  <phoneticPr fontId="5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2"/>
  <sheetViews>
    <sheetView showGridLines="0" rightToLeft="1" workbookViewId="0">
      <selection activeCell="I24" sqref="I24"/>
    </sheetView>
  </sheetViews>
  <sheetFormatPr defaultRowHeight="12.75" x14ac:dyDescent="0.2"/>
  <cols>
    <col min="1" max="1" width="4.28515625" customWidth="1"/>
    <col min="2" max="2" width="44.85546875" bestFit="1" customWidth="1"/>
    <col min="3" max="3" width="2.140625" customWidth="1"/>
    <col min="4" max="4" width="12" bestFit="1" customWidth="1"/>
    <col min="5" max="5" width="2.140625" customWidth="1"/>
    <col min="6" max="6" width="12" bestFit="1" customWidth="1"/>
    <col min="7" max="7" width="2.140625" customWidth="1"/>
    <col min="8" max="8" width="13" customWidth="1"/>
    <col min="9" max="9" width="2.140625" customWidth="1"/>
    <col min="10" max="10" width="12" bestFit="1" customWidth="1"/>
    <col min="11" max="11" width="2.140625" customWidth="1"/>
    <col min="12" max="12" width="13.7109375" customWidth="1"/>
    <col min="13" max="13" width="2.140625" customWidth="1"/>
    <col min="14" max="14" width="12" bestFit="1" customWidth="1"/>
  </cols>
  <sheetData>
    <row r="2" spans="2:14" ht="15.75" x14ac:dyDescent="0.25">
      <c r="B2" s="2" t="s">
        <v>80</v>
      </c>
    </row>
    <row r="3" spans="2:14" ht="12.75" customHeight="1" x14ac:dyDescent="0.25">
      <c r="B3" s="2"/>
    </row>
    <row r="5" spans="2:14" ht="51" customHeight="1" x14ac:dyDescent="0.2">
      <c r="B5" s="41"/>
      <c r="C5" s="33"/>
      <c r="D5" s="41" t="s">
        <v>55</v>
      </c>
      <c r="E5" s="33"/>
      <c r="F5" s="41" t="s">
        <v>20</v>
      </c>
      <c r="G5" s="33"/>
      <c r="H5" s="41" t="s">
        <v>86</v>
      </c>
      <c r="I5" s="33"/>
      <c r="J5" s="41" t="s">
        <v>21</v>
      </c>
      <c r="K5" s="33"/>
      <c r="L5" s="55" t="s">
        <v>22</v>
      </c>
      <c r="M5" s="33"/>
      <c r="N5" s="55" t="s">
        <v>23</v>
      </c>
    </row>
    <row r="7" spans="2:14" x14ac:dyDescent="0.2">
      <c r="B7" s="56" t="s">
        <v>24</v>
      </c>
    </row>
    <row r="8" spans="2:14" x14ac:dyDescent="0.2">
      <c r="B8" s="56" t="s">
        <v>25</v>
      </c>
    </row>
    <row r="9" spans="2:14" x14ac:dyDescent="0.2">
      <c r="B9" s="56" t="s">
        <v>26</v>
      </c>
    </row>
    <row r="10" spans="2:14" x14ac:dyDescent="0.2">
      <c r="B10" s="56" t="s">
        <v>27</v>
      </c>
    </row>
    <row r="11" spans="2:14" x14ac:dyDescent="0.2">
      <c r="B11" s="56" t="s">
        <v>28</v>
      </c>
    </row>
    <row r="12" spans="2:14" x14ac:dyDescent="0.2">
      <c r="B12" s="56" t="s">
        <v>29</v>
      </c>
    </row>
    <row r="13" spans="2:14" x14ac:dyDescent="0.2">
      <c r="B13" s="56"/>
    </row>
    <row r="14" spans="2:14" x14ac:dyDescent="0.2">
      <c r="B14" s="56" t="s">
        <v>30</v>
      </c>
    </row>
    <row r="15" spans="2:14" x14ac:dyDescent="0.2">
      <c r="B15" s="56" t="s">
        <v>31</v>
      </c>
    </row>
    <row r="16" spans="2:14" x14ac:dyDescent="0.2">
      <c r="B16" s="56"/>
    </row>
    <row r="17" spans="2:14" x14ac:dyDescent="0.2">
      <c r="B17" s="56"/>
    </row>
    <row r="18" spans="2:14" x14ac:dyDescent="0.2">
      <c r="B18" s="56"/>
    </row>
    <row r="19" spans="2:14" x14ac:dyDescent="0.2">
      <c r="B19" s="57" t="s">
        <v>32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s="5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B21" s="56" t="s">
        <v>33</v>
      </c>
    </row>
    <row r="24" spans="2:14" x14ac:dyDescent="0.2">
      <c r="B24" s="28"/>
      <c r="D24" s="28"/>
      <c r="F24" s="28"/>
      <c r="H24" s="28"/>
      <c r="J24" s="28"/>
      <c r="L24" s="28"/>
      <c r="N24" s="28"/>
    </row>
    <row r="48" s="4" customFormat="1" x14ac:dyDescent="0.2"/>
    <row r="49" spans="1:14" s="4" customFormat="1" x14ac:dyDescent="0.2"/>
    <row r="50" spans="1:14" s="4" customFormat="1" x14ac:dyDescent="0.2"/>
    <row r="51" spans="1:14" s="4" customFormat="1" x14ac:dyDescent="0.2"/>
    <row r="52" spans="1:14" s="4" customFormat="1" x14ac:dyDescent="0.2"/>
    <row r="53" spans="1:14" s="4" customFormat="1" x14ac:dyDescent="0.2"/>
    <row r="54" spans="1:14" s="4" customFormat="1" x14ac:dyDescent="0.2"/>
    <row r="55" spans="1:14" s="4" customFormat="1" ht="15" x14ac:dyDescent="0.2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s="4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4" customForma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s="4" customFormat="1" x14ac:dyDescent="0.2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s="4" customFormat="1" x14ac:dyDescent="0.2"/>
    <row r="60" spans="1:14" s="4" customFormat="1" x14ac:dyDescent="0.2"/>
    <row r="61" spans="1:14" s="4" customFormat="1" x14ac:dyDescent="0.2"/>
    <row r="62" spans="1:14" s="4" customFormat="1" x14ac:dyDescent="0.2"/>
    <row r="63" spans="1:14" s="4" customFormat="1" x14ac:dyDescent="0.2"/>
    <row r="64" spans="1:1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</sheetData>
  <phoneticPr fontId="5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showGridLines="0" rightToLeft="1" workbookViewId="0">
      <selection activeCell="B18" sqref="B18:B19"/>
    </sheetView>
  </sheetViews>
  <sheetFormatPr defaultRowHeight="12.75" x14ac:dyDescent="0.2"/>
  <cols>
    <col min="1" max="1" width="4.28515625" customWidth="1"/>
    <col min="2" max="2" width="44.85546875" bestFit="1" customWidth="1"/>
    <col min="3" max="3" width="2.140625" customWidth="1"/>
    <col min="4" max="4" width="12" bestFit="1" customWidth="1"/>
    <col min="5" max="5" width="2.140625" customWidth="1"/>
    <col min="6" max="6" width="12" bestFit="1" customWidth="1"/>
    <col min="7" max="7" width="2.140625" customWidth="1"/>
    <col min="8" max="8" width="13" customWidth="1"/>
    <col min="9" max="9" width="2.140625" customWidth="1"/>
    <col min="10" max="10" width="12" bestFit="1" customWidth="1"/>
    <col min="11" max="11" width="2.140625" customWidth="1"/>
    <col min="12" max="12" width="13.7109375" customWidth="1"/>
    <col min="13" max="13" width="2.140625" customWidth="1"/>
    <col min="14" max="14" width="12" bestFit="1" customWidth="1"/>
  </cols>
  <sheetData>
    <row r="1" spans="2:14" ht="15.75" x14ac:dyDescent="0.25">
      <c r="B1" s="2" t="s">
        <v>80</v>
      </c>
    </row>
    <row r="4" spans="2:14" ht="51" customHeight="1" x14ac:dyDescent="0.2">
      <c r="B4" s="41"/>
      <c r="C4" s="33"/>
      <c r="D4" s="41" t="s">
        <v>34</v>
      </c>
      <c r="E4" s="33"/>
      <c r="F4" s="41" t="s">
        <v>20</v>
      </c>
      <c r="G4" s="33"/>
      <c r="H4" s="41" t="s">
        <v>35</v>
      </c>
      <c r="I4" s="33"/>
      <c r="J4" s="41" t="s">
        <v>36</v>
      </c>
      <c r="K4" s="33"/>
      <c r="L4" s="55" t="s">
        <v>37</v>
      </c>
      <c r="M4" s="33"/>
      <c r="N4" s="55" t="s">
        <v>87</v>
      </c>
    </row>
    <row r="6" spans="2:14" x14ac:dyDescent="0.2">
      <c r="B6" s="56" t="s">
        <v>38</v>
      </c>
    </row>
    <row r="7" spans="2:14" x14ac:dyDescent="0.2">
      <c r="B7" s="56" t="s">
        <v>39</v>
      </c>
    </row>
    <row r="8" spans="2:14" x14ac:dyDescent="0.2">
      <c r="B8" s="56" t="s">
        <v>40</v>
      </c>
    </row>
    <row r="9" spans="2:14" x14ac:dyDescent="0.2">
      <c r="B9" s="56"/>
    </row>
    <row r="10" spans="2:14" x14ac:dyDescent="0.2">
      <c r="B10" s="56" t="s">
        <v>41</v>
      </c>
    </row>
    <row r="11" spans="2:14" x14ac:dyDescent="0.2">
      <c r="B11" s="56" t="s">
        <v>42</v>
      </c>
    </row>
    <row r="12" spans="2:14" x14ac:dyDescent="0.2">
      <c r="B12" s="56"/>
    </row>
    <row r="13" spans="2:14" x14ac:dyDescent="0.2">
      <c r="B13" s="56" t="s">
        <v>43</v>
      </c>
    </row>
    <row r="14" spans="2:14" x14ac:dyDescent="0.2">
      <c r="B14" s="56"/>
    </row>
    <row r="15" spans="2:14" x14ac:dyDescent="0.2">
      <c r="B15" s="56"/>
    </row>
    <row r="16" spans="2:14" x14ac:dyDescent="0.2">
      <c r="B16" s="56" t="s">
        <v>44</v>
      </c>
    </row>
    <row r="17" spans="2:14" x14ac:dyDescent="0.2">
      <c r="B17" s="56"/>
    </row>
    <row r="18" spans="2:14" x14ac:dyDescent="0.2">
      <c r="B18" s="57" t="s">
        <v>45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x14ac:dyDescent="0.2">
      <c r="B19" s="5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s="28"/>
    </row>
    <row r="23" spans="2:14" x14ac:dyDescent="0.2">
      <c r="B23" s="28"/>
      <c r="D23" s="28"/>
      <c r="F23" s="28"/>
      <c r="H23" s="28"/>
      <c r="J23" s="28"/>
      <c r="L23" s="28"/>
      <c r="N23" s="28"/>
    </row>
    <row r="47" s="4" customFormat="1" x14ac:dyDescent="0.2"/>
    <row r="48" s="4" customFormat="1" x14ac:dyDescent="0.2"/>
    <row r="49" spans="1:14" s="4" customFormat="1" x14ac:dyDescent="0.2"/>
    <row r="50" spans="1:14" s="4" customFormat="1" x14ac:dyDescent="0.2"/>
    <row r="51" spans="1:14" s="4" customFormat="1" x14ac:dyDescent="0.2"/>
    <row r="52" spans="1:14" s="4" customFormat="1" x14ac:dyDescent="0.2"/>
    <row r="53" spans="1:14" s="4" customFormat="1" x14ac:dyDescent="0.2"/>
    <row r="54" spans="1:14" s="4" customFormat="1" ht="15" x14ac:dyDescent="0.2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s="4" customForma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s="4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4" customFormat="1" x14ac:dyDescent="0.2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s="4" customFormat="1" x14ac:dyDescent="0.2"/>
    <row r="59" spans="1:14" s="4" customFormat="1" x14ac:dyDescent="0.2"/>
    <row r="60" spans="1:14" s="4" customFormat="1" x14ac:dyDescent="0.2"/>
    <row r="61" spans="1:14" s="4" customFormat="1" x14ac:dyDescent="0.2"/>
    <row r="62" spans="1:14" s="4" customFormat="1" x14ac:dyDescent="0.2"/>
    <row r="63" spans="1:14" s="4" customFormat="1" x14ac:dyDescent="0.2"/>
    <row r="64" spans="1:1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צדדים קשורים</vt:lpstr>
      <vt:lpstr>נספח 1</vt:lpstr>
      <vt:lpstr>נספח 2</vt:lpstr>
      <vt:lpstr>נספח 3א</vt:lpstr>
      <vt:lpstr>נספח 3ב</vt:lpstr>
      <vt:lpstr>נספח 3ג</vt:lpstr>
      <vt:lpstr>נספח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galv</dc:creator>
  <cp:keywords/>
  <dc:description/>
  <cp:lastModifiedBy>רועי אושר</cp:lastModifiedBy>
  <cp:revision/>
  <dcterms:created xsi:type="dcterms:W3CDTF">2007-09-24T13:26:32Z</dcterms:created>
  <dcterms:modified xsi:type="dcterms:W3CDTF">2024-03-28T13:21:31Z</dcterms:modified>
  <cp:category/>
  <cp:contentStatus/>
</cp:coreProperties>
</file>